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HSRS dokumenti\Lige 2023. sve discipline\Za repku feeder\"/>
    </mc:Choice>
  </mc:AlternateContent>
  <xr:revisionPtr revIDLastSave="0" documentId="13_ncr:1_{0375CF8B-B55E-4CEC-BFAD-239E96AC5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K203" i="1"/>
  <c r="J160" i="1"/>
  <c r="K160" i="1"/>
  <c r="J157" i="1"/>
  <c r="K157" i="1"/>
  <c r="J156" i="1"/>
  <c r="K156" i="1"/>
  <c r="J162" i="1"/>
  <c r="K162" i="1"/>
  <c r="J164" i="1"/>
  <c r="K164" i="1"/>
  <c r="J161" i="1"/>
  <c r="K161" i="1"/>
  <c r="J163" i="1"/>
  <c r="K163" i="1"/>
  <c r="J165" i="1"/>
  <c r="K165" i="1"/>
  <c r="J168" i="1"/>
  <c r="K168" i="1"/>
  <c r="J166" i="1"/>
  <c r="K166" i="1"/>
  <c r="J167" i="1"/>
  <c r="K167" i="1"/>
  <c r="J170" i="1"/>
  <c r="K170" i="1"/>
  <c r="J172" i="1"/>
  <c r="K172" i="1"/>
  <c r="J169" i="1"/>
  <c r="K169" i="1"/>
  <c r="J175" i="1"/>
  <c r="K175" i="1"/>
  <c r="J178" i="1"/>
  <c r="K178" i="1"/>
  <c r="J180" i="1"/>
  <c r="K180" i="1"/>
  <c r="J181" i="1"/>
  <c r="K181" i="1"/>
  <c r="J174" i="1"/>
  <c r="K174" i="1"/>
  <c r="J171" i="1"/>
  <c r="K171" i="1"/>
  <c r="J183" i="1"/>
  <c r="K183" i="1"/>
  <c r="J185" i="1"/>
  <c r="K185" i="1"/>
  <c r="J176" i="1"/>
  <c r="K176" i="1"/>
  <c r="J173" i="1"/>
  <c r="K173" i="1"/>
  <c r="J187" i="1"/>
  <c r="K187" i="1"/>
  <c r="J188" i="1"/>
  <c r="K188" i="1"/>
  <c r="J189" i="1"/>
  <c r="K189" i="1"/>
  <c r="J177" i="1"/>
  <c r="K177" i="1"/>
  <c r="J179" i="1"/>
  <c r="K179" i="1"/>
  <c r="J190" i="1"/>
  <c r="K190" i="1"/>
  <c r="J191" i="1"/>
  <c r="K191" i="1"/>
  <c r="J192" i="1"/>
  <c r="K192" i="1"/>
  <c r="J196" i="1"/>
  <c r="K196" i="1"/>
  <c r="J193" i="1"/>
  <c r="K193" i="1"/>
  <c r="J182" i="1"/>
  <c r="K182" i="1"/>
  <c r="J199" i="1"/>
  <c r="K199" i="1"/>
  <c r="J200" i="1"/>
  <c r="K200" i="1"/>
  <c r="J198" i="1"/>
  <c r="K198" i="1"/>
  <c r="J202" i="1"/>
  <c r="K202" i="1"/>
  <c r="J195" i="1"/>
  <c r="K195" i="1"/>
  <c r="J204" i="1"/>
  <c r="K204" i="1"/>
  <c r="J205" i="1"/>
  <c r="K205" i="1"/>
  <c r="J184" i="1"/>
  <c r="K184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186" i="1"/>
  <c r="K186" i="1"/>
  <c r="J194" i="1"/>
  <c r="K194" i="1"/>
  <c r="J197" i="1"/>
  <c r="K197" i="1"/>
  <c r="J201" i="1"/>
  <c r="K201" i="1"/>
  <c r="K155" i="1"/>
  <c r="J155" i="1"/>
  <c r="Y144" i="1" l="1"/>
  <c r="Y143" i="1"/>
  <c r="Y142" i="1"/>
  <c r="Y141" i="1"/>
  <c r="Y140" i="1"/>
  <c r="Y139" i="1"/>
  <c r="Y138" i="1"/>
  <c r="Y137" i="1"/>
  <c r="Y136" i="1"/>
  <c r="X143" i="1"/>
  <c r="X144" i="1"/>
  <c r="X142" i="1"/>
  <c r="X141" i="1"/>
  <c r="X140" i="1"/>
  <c r="X139" i="1"/>
  <c r="X138" i="1"/>
  <c r="X137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Z9" i="1"/>
  <c r="Z11" i="1"/>
  <c r="Z12" i="1"/>
  <c r="Z23" i="1" l="1"/>
  <c r="Z22" i="1"/>
  <c r="Z21" i="1"/>
  <c r="Z20" i="1"/>
  <c r="Z19" i="1"/>
  <c r="Z16" i="1"/>
  <c r="Z15" i="1"/>
  <c r="Z14" i="1"/>
  <c r="Z13" i="1"/>
  <c r="Z10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Y62" i="1"/>
  <c r="X62" i="1"/>
  <c r="AA51" i="1"/>
  <c r="AA50" i="1"/>
  <c r="AA49" i="1"/>
  <c r="AA48" i="1"/>
  <c r="AA47" i="1"/>
  <c r="AA46" i="1"/>
  <c r="AA45" i="1"/>
  <c r="AA44" i="1"/>
  <c r="Z51" i="1"/>
  <c r="Z50" i="1"/>
  <c r="Z49" i="1"/>
  <c r="Z48" i="1"/>
  <c r="Z47" i="1"/>
  <c r="Z46" i="1"/>
  <c r="Z45" i="1"/>
  <c r="Z44" i="1"/>
  <c r="AA43" i="1"/>
  <c r="AA42" i="1"/>
  <c r="AA41" i="1"/>
  <c r="AA40" i="1"/>
  <c r="AA39" i="1"/>
  <c r="AA38" i="1"/>
  <c r="Z43" i="1"/>
  <c r="Z42" i="1"/>
  <c r="Z41" i="1"/>
  <c r="Z40" i="1"/>
  <c r="Z39" i="1"/>
  <c r="Z38" i="1"/>
  <c r="AA37" i="1"/>
  <c r="AA36" i="1"/>
  <c r="AA35" i="1"/>
  <c r="AA34" i="1"/>
  <c r="AA33" i="1"/>
  <c r="AA32" i="1"/>
  <c r="Z37" i="1"/>
  <c r="Z36" i="1"/>
  <c r="Z35" i="1"/>
  <c r="Z34" i="1"/>
  <c r="Z33" i="1"/>
  <c r="Z32" i="1"/>
  <c r="AA31" i="1"/>
  <c r="Z31" i="1"/>
  <c r="AA30" i="1"/>
  <c r="Z30" i="1"/>
  <c r="AA29" i="1"/>
  <c r="Z29" i="1"/>
  <c r="AA28" i="1"/>
  <c r="AA27" i="1"/>
  <c r="Z28" i="1"/>
  <c r="Z27" i="1"/>
  <c r="AA26" i="1"/>
  <c r="Z26" i="1"/>
  <c r="AA25" i="1"/>
  <c r="Z25" i="1"/>
  <c r="AA24" i="1"/>
  <c r="Z24" i="1"/>
  <c r="AA23" i="1"/>
  <c r="AA22" i="1"/>
  <c r="AA21" i="1"/>
  <c r="AA20" i="1"/>
  <c r="AA19" i="1"/>
  <c r="AA18" i="1"/>
  <c r="Z18" i="1"/>
  <c r="AA17" i="1"/>
  <c r="Z17" i="1"/>
  <c r="AA16" i="1"/>
  <c r="AA15" i="1"/>
  <c r="AA14" i="1"/>
  <c r="AA13" i="1"/>
  <c r="AA12" i="1"/>
  <c r="AA11" i="1"/>
  <c r="AA10" i="1"/>
  <c r="AA9" i="1"/>
</calcChain>
</file>

<file path=xl/sharedStrings.xml><?xml version="1.0" encoding="utf-8"?>
<sst xmlns="http://schemas.openxmlformats.org/spreadsheetml/2006/main" count="518" uniqueCount="146">
  <si>
    <t>Red. br.</t>
  </si>
  <si>
    <t>IME I PREZIME</t>
  </si>
  <si>
    <t>EKIPA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</si>
  <si>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</si>
  <si>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</si>
  <si>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</si>
  <si>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</si>
  <si>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</si>
  <si>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</si>
  <si>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</si>
  <si>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</si>
  <si>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</si>
  <si>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</si>
  <si>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</si>
  <si>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UKUPNO</t>
  </si>
  <si>
    <t>Skresovi Garešnica 17.04.2021.</t>
  </si>
  <si>
    <t>Skresovi Garešnica 18.04.2021.</t>
  </si>
  <si>
    <t>Topoljski Dunavac 15.05.2021.</t>
  </si>
  <si>
    <t>Topoljski Dunavac 16.05.2021.</t>
  </si>
  <si>
    <t>Kupa Karlovac 12.06.2021.</t>
  </si>
  <si>
    <t>Kanal Sveta Marija 21.08.2021.</t>
  </si>
  <si>
    <t>Kanal Sveta Marija 22.08.2021.</t>
  </si>
  <si>
    <t>Ontario             28.08.2021.</t>
  </si>
  <si>
    <t>Ontario            29.08.2021.</t>
  </si>
  <si>
    <t>Rakitje Juš 02.10.2021.</t>
  </si>
  <si>
    <t>Rakitje Juš           03.10.2021.</t>
  </si>
  <si>
    <t>bod</t>
  </si>
  <si>
    <t>grama</t>
  </si>
  <si>
    <t>težina</t>
  </si>
  <si>
    <t>Mario Pokupec</t>
  </si>
  <si>
    <t>Šaran Zaprešić Petar Šport</t>
  </si>
  <si>
    <t>Davor Florjanić</t>
  </si>
  <si>
    <t>Smuđ Draškovec</t>
  </si>
  <si>
    <t>Dražen Čokrlić</t>
  </si>
  <si>
    <t>Rak Rakitje</t>
  </si>
  <si>
    <t>Luka Florjanić</t>
  </si>
  <si>
    <t>Igor Habek</t>
  </si>
  <si>
    <t>Varaždin Interland VDE</t>
  </si>
  <si>
    <t>Dalibor Markotić</t>
  </si>
  <si>
    <t>Marko Sraga</t>
  </si>
  <si>
    <t>Marijan Bakula</t>
  </si>
  <si>
    <t>Davor Kolmanić</t>
  </si>
  <si>
    <t>TSH Sensas Matchfishing Čakovec</t>
  </si>
  <si>
    <t>Marin Sraga</t>
  </si>
  <si>
    <t>Alan Perko</t>
  </si>
  <si>
    <t>Vladimir Vražić</t>
  </si>
  <si>
    <t>Odra Velika Gorica</t>
  </si>
  <si>
    <t>Nenad Lovrinčević</t>
  </si>
  <si>
    <t>Petar Novosel</t>
  </si>
  <si>
    <t>Jastrebarsko</t>
  </si>
  <si>
    <t>Antonio Horvatić</t>
  </si>
  <si>
    <t>Marijan Sraga</t>
  </si>
  <si>
    <t>Miro Kos</t>
  </si>
  <si>
    <t>Zagreb Topfishing Garbolino FFT</t>
  </si>
  <si>
    <t>Šandor Anđal</t>
  </si>
  <si>
    <t>Linjak Topolje Timarmix</t>
  </si>
  <si>
    <t>Kristijan Fresl</t>
  </si>
  <si>
    <t>Ivan Risek</t>
  </si>
  <si>
    <t>Korana Karlovac</t>
  </si>
  <si>
    <t>Robert Novosel</t>
  </si>
  <si>
    <t>Vedran Jakupak</t>
  </si>
  <si>
    <t>Dušan Petrina</t>
  </si>
  <si>
    <t>Tomislav Bičanić</t>
  </si>
  <si>
    <t>Mato Orešković</t>
  </si>
  <si>
    <t>Dario Janus</t>
  </si>
  <si>
    <t>Davor Merda</t>
  </si>
  <si>
    <t>Smuđ Beli Manastir</t>
  </si>
  <si>
    <t>Akoš Pinkert</t>
  </si>
  <si>
    <t>Neven Ferenčina</t>
  </si>
  <si>
    <t>Igor Bošnjak</t>
  </si>
  <si>
    <t>Peter Selinger</t>
  </si>
  <si>
    <t>Braslav Sever</t>
  </si>
  <si>
    <t>Dejan Janković</t>
  </si>
  <si>
    <t>Krešimir Latin</t>
  </si>
  <si>
    <t>Mislav Toth</t>
  </si>
  <si>
    <t>Stjepan Štadler</t>
  </si>
  <si>
    <t>Stevica Pratnemer</t>
  </si>
  <si>
    <t>Zdravko Mađarević</t>
  </si>
  <si>
    <t>Krešimir Nikšić</t>
  </si>
  <si>
    <t>Marko Joskić</t>
  </si>
  <si>
    <t>Luka Pavlaković</t>
  </si>
  <si>
    <t>Dragutin Beganović</t>
  </si>
  <si>
    <t>Ivan Mužar</t>
  </si>
  <si>
    <t>Skresovi Garešnica 14.05.2022.</t>
  </si>
  <si>
    <t>Skresovi Garešnica 15.05.2022.</t>
  </si>
  <si>
    <t>Selnica 04.06.2022.</t>
  </si>
  <si>
    <t>Selnica         05.06.2022.</t>
  </si>
  <si>
    <t>Banova Jaruga 17.09.2022.</t>
  </si>
  <si>
    <t>Banova Jaruga 18.09.2022.</t>
  </si>
  <si>
    <t>Rakitje Juš            01.10.2022.</t>
  </si>
  <si>
    <t>Rakitje Juš 02.10.2022.</t>
  </si>
  <si>
    <t>Banova Jaruga            05.11.2022.</t>
  </si>
  <si>
    <t>Banova Jaruga           06.11.2022.</t>
  </si>
  <si>
    <t>Luka Florijanić</t>
  </si>
  <si>
    <t>TSH Matchfishing Čakovec</t>
  </si>
  <si>
    <t>Hrvoje Toplek</t>
  </si>
  <si>
    <t>Čakovec Interland</t>
  </si>
  <si>
    <t>Tomislav Klarić</t>
  </si>
  <si>
    <t>Klen Colmic Sveta Marija</t>
  </si>
  <si>
    <t>Varaždin Interland Van den Eynde</t>
  </si>
  <si>
    <t>Davor Florijanić</t>
  </si>
  <si>
    <t>Mario Radiković</t>
  </si>
  <si>
    <t>Goran Cvetanović</t>
  </si>
  <si>
    <t>Deverika Draž</t>
  </si>
  <si>
    <t>Željko Šegović</t>
  </si>
  <si>
    <t>Matija Robić</t>
  </si>
  <si>
    <t>Armando Adam  Brmbota</t>
  </si>
  <si>
    <t>Mihael Pongrac</t>
  </si>
  <si>
    <t>Goran Maranić</t>
  </si>
  <si>
    <t>Stanislav Toplak</t>
  </si>
  <si>
    <t>Plasman 2021. god</t>
  </si>
  <si>
    <t>Plasman 2022. god</t>
  </si>
  <si>
    <t>(-) dva najlošija</t>
  </si>
  <si>
    <t xml:space="preserve">    rezultata</t>
  </si>
  <si>
    <t>Linjak Topolje - Deverika Draž</t>
  </si>
  <si>
    <t>TSH - Čakovec</t>
  </si>
  <si>
    <t>REZULTATI ZA REPREZENTACIJU HŠRS - LOV RIBE HRANILICOM NA DNU (2021., 2022. i 2023. godina) - za plasman 2024.</t>
  </si>
  <si>
    <t>Plasman 2023. god</t>
  </si>
  <si>
    <t>Skresovi Garešnica 22.04.2023.</t>
  </si>
  <si>
    <t>Skresovi Garešnica 23.04.2023.</t>
  </si>
  <si>
    <t>Selnica 26.08.2023.</t>
  </si>
  <si>
    <t>Selnica 27.08.2023.</t>
  </si>
  <si>
    <t>Banova Jaruga 03.06.2023.</t>
  </si>
  <si>
    <t>Jezero Novaki Jastrebarsko  16.09.2023.</t>
  </si>
  <si>
    <t>Jezero Novaki Jastrebarsko  17.09.2023.</t>
  </si>
  <si>
    <t>Banova Jaruga            07.10.2023.</t>
  </si>
  <si>
    <t>Banova Jaruga            08.10.2023.</t>
  </si>
  <si>
    <t>PLASMAN</t>
  </si>
  <si>
    <t>Ivan Blažon</t>
  </si>
  <si>
    <t>Šaran Podturen</t>
  </si>
  <si>
    <t>Renato Brković</t>
  </si>
  <si>
    <t>Josip Orehov</t>
  </si>
  <si>
    <t>Jakob Kolar</t>
  </si>
  <si>
    <t>Martin Perčić</t>
  </si>
  <si>
    <t>Odra Velika Gorica/ Jastrebarsko</t>
  </si>
  <si>
    <t>Zagreb Topfishing / Odra V. Gorica</t>
  </si>
  <si>
    <t>Korana / Klen Sv. Marija</t>
  </si>
  <si>
    <t>Linjak Topolje / Deverika Draž</t>
  </si>
  <si>
    <t>Smuđ Beli Manastir / Deverika Draž</t>
  </si>
  <si>
    <t>Korana Karlovac / Odra velika Gorica</t>
  </si>
  <si>
    <t>Korana Karlovac / Odra Velika Gorica</t>
  </si>
  <si>
    <t>Plasman za</t>
  </si>
  <si>
    <t>reprezentaciju</t>
  </si>
  <si>
    <t>2024. godina</t>
  </si>
  <si>
    <t>Pet prvih mjesta</t>
  </si>
  <si>
    <t>Tri prva mjesta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</si>
</sst>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6" tint="0.399975585192419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indexed="64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207">
    <xf numFmtId="0" fontId="0" fillId="0" borderId="0" xfId="0"/>
    <xf numFmtId="0" fontId="0" fillId="2" borderId="8" xfId="1" applyFont="1" applyFill="1" applyBorder="1" applyAlignment="1">
      <alignment horizontal="center"/>
    </xf>
    <xf numFmtId="3" fontId="0" fillId="2" borderId="9" xfId="1" applyNumberFormat="1" applyFont="1" applyFill="1" applyBorder="1" applyAlignment="1">
      <alignment horizontal="center"/>
    </xf>
    <xf numFmtId="3" fontId="0" fillId="2" borderId="10" xfId="1" applyNumberFormat="1" applyFont="1" applyFill="1" applyBorder="1" applyAlignment="1">
      <alignment horizontal="center"/>
    </xf>
    <xf numFmtId="0" fontId="0" fillId="2" borderId="11" xfId="1" applyFont="1" applyFill="1" applyBorder="1" applyAlignment="1">
      <alignment horizontal="center"/>
    </xf>
    <xf numFmtId="3" fontId="0" fillId="2" borderId="12" xfId="1" applyNumberFormat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0" fillId="2" borderId="15" xfId="1" applyFont="1" applyFill="1" applyBorder="1" applyAlignment="1">
      <alignment horizontal="center"/>
    </xf>
    <xf numFmtId="3" fontId="0" fillId="2" borderId="16" xfId="1" applyNumberFormat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center"/>
    </xf>
    <xf numFmtId="3" fontId="0" fillId="2" borderId="17" xfId="1" applyNumberFormat="1" applyFont="1" applyFill="1" applyBorder="1" applyAlignment="1">
      <alignment horizontal="center"/>
    </xf>
    <xf numFmtId="0" fontId="0" fillId="2" borderId="18" xfId="1" applyFont="1" applyFill="1" applyBorder="1" applyAlignment="1">
      <alignment horizontal="center"/>
    </xf>
    <xf numFmtId="3" fontId="0" fillId="2" borderId="19" xfId="1" applyNumberFormat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/>
    </xf>
    <xf numFmtId="0" fontId="0" fillId="2" borderId="23" xfId="1" applyFont="1" applyFill="1" applyBorder="1" applyAlignment="1">
      <alignment horizontal="center" vertical="center"/>
    </xf>
    <xf numFmtId="3" fontId="0" fillId="2" borderId="22" xfId="1" applyNumberFormat="1" applyFont="1" applyFill="1" applyBorder="1" applyAlignment="1">
      <alignment horizontal="center" vertical="center"/>
    </xf>
    <xf numFmtId="3" fontId="0" fillId="2" borderId="24" xfId="1" applyNumberFormat="1" applyFont="1" applyFill="1" applyBorder="1" applyAlignment="1">
      <alignment horizontal="center" vertical="center"/>
    </xf>
    <xf numFmtId="3" fontId="0" fillId="2" borderId="25" xfId="1" applyNumberFormat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  <protection hidden="1"/>
    </xf>
    <xf numFmtId="0" fontId="6" fillId="4" borderId="27" xfId="1" applyFont="1" applyFill="1" applyBorder="1" applyAlignment="1" applyProtection="1">
      <alignment horizontal="left" vertical="center" shrinkToFit="1"/>
      <protection hidden="1"/>
    </xf>
    <xf numFmtId="0" fontId="4" fillId="0" borderId="26" xfId="1" applyFont="1" applyBorder="1" applyAlignment="1" applyProtection="1">
      <alignment horizontal="left" vertical="center" shrinkToFit="1"/>
      <protection hidden="1"/>
    </xf>
    <xf numFmtId="0" fontId="6" fillId="0" borderId="28" xfId="1" applyFont="1" applyBorder="1" applyAlignment="1" applyProtection="1">
      <alignment horizontal="center" vertical="center" shrinkToFit="1"/>
      <protection hidden="1"/>
    </xf>
    <xf numFmtId="3" fontId="4" fillId="0" borderId="29" xfId="1" applyNumberFormat="1" applyFont="1" applyBorder="1" applyAlignment="1" applyProtection="1">
      <alignment horizontal="right" vertical="center" shrinkToFit="1"/>
      <protection hidden="1"/>
    </xf>
    <xf numFmtId="0" fontId="6" fillId="0" borderId="30" xfId="1" applyFont="1" applyBorder="1" applyAlignment="1" applyProtection="1">
      <alignment horizontal="center" vertical="center" shrinkToFit="1"/>
      <protection hidden="1"/>
    </xf>
    <xf numFmtId="3" fontId="4" fillId="0" borderId="31" xfId="1" applyNumberFormat="1" applyFont="1" applyBorder="1" applyAlignment="1" applyProtection="1">
      <alignment horizontal="right" vertical="center" shrinkToFit="1"/>
      <protection hidden="1"/>
    </xf>
    <xf numFmtId="3" fontId="4" fillId="0" borderId="32" xfId="1" applyNumberFormat="1" applyFont="1" applyBorder="1" applyAlignment="1" applyProtection="1">
      <alignment horizontal="right" vertical="center" shrinkToFit="1"/>
      <protection hidden="1"/>
    </xf>
    <xf numFmtId="0" fontId="6" fillId="0" borderId="33" xfId="1" applyFont="1" applyBorder="1" applyAlignment="1" applyProtection="1">
      <alignment horizontal="center" vertical="center" shrinkToFit="1"/>
      <protection hidden="1"/>
    </xf>
    <xf numFmtId="3" fontId="4" fillId="0" borderId="34" xfId="1" applyNumberFormat="1" applyFont="1" applyBorder="1" applyAlignment="1" applyProtection="1">
      <alignment horizontal="right" vertical="center" shrinkToFit="1"/>
      <protection hidden="1"/>
    </xf>
    <xf numFmtId="3" fontId="4" fillId="0" borderId="35" xfId="1" applyNumberFormat="1" applyFont="1" applyBorder="1" applyAlignment="1" applyProtection="1">
      <alignment horizontal="right" vertical="center" shrinkToFit="1"/>
      <protection hidden="1"/>
    </xf>
    <xf numFmtId="0" fontId="4" fillId="5" borderId="28" xfId="1" applyFont="1" applyFill="1" applyBorder="1" applyAlignment="1" applyProtection="1">
      <alignment horizontal="center" vertical="center" shrinkToFit="1"/>
      <protection hidden="1"/>
    </xf>
    <xf numFmtId="3" fontId="4" fillId="5" borderId="28" xfId="1" applyNumberFormat="1" applyFont="1" applyFill="1" applyBorder="1" applyAlignment="1" applyProtection="1">
      <alignment horizontal="right" vertical="center" shrinkToFit="1"/>
      <protection hidden="1"/>
    </xf>
    <xf numFmtId="0" fontId="4" fillId="6" borderId="26" xfId="1" applyFont="1" applyFill="1" applyBorder="1" applyAlignment="1" applyProtection="1">
      <alignment horizontal="center" vertical="center"/>
      <protection hidden="1"/>
    </xf>
    <xf numFmtId="3" fontId="4" fillId="0" borderId="36" xfId="1" applyNumberFormat="1" applyFont="1" applyBorder="1" applyAlignment="1" applyProtection="1">
      <alignment horizontal="right" vertical="center" shrinkToFit="1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4" fillId="6" borderId="37" xfId="1" applyFont="1" applyFill="1" applyBorder="1" applyAlignment="1" applyProtection="1">
      <alignment horizontal="center" vertical="center"/>
      <protection hidden="1"/>
    </xf>
    <xf numFmtId="0" fontId="6" fillId="6" borderId="27" xfId="1" applyFont="1" applyFill="1" applyBorder="1" applyAlignment="1" applyProtection="1">
      <alignment horizontal="left" vertical="center" shrinkToFit="1"/>
      <protection hidden="1"/>
    </xf>
    <xf numFmtId="0" fontId="4" fillId="0" borderId="37" xfId="1" applyFont="1" applyBorder="1" applyAlignment="1" applyProtection="1">
      <alignment horizontal="left" vertical="center" shrinkToFit="1"/>
      <protection hidden="1"/>
    </xf>
    <xf numFmtId="0" fontId="6" fillId="4" borderId="38" xfId="1" applyFont="1" applyFill="1" applyBorder="1" applyAlignment="1" applyProtection="1">
      <alignment horizontal="left" vertical="center" shrinkToFit="1"/>
      <protection hidden="1"/>
    </xf>
    <xf numFmtId="0" fontId="4" fillId="0" borderId="39" xfId="1" applyFont="1" applyBorder="1" applyAlignment="1" applyProtection="1">
      <alignment horizontal="left" vertical="center" shrinkToFit="1"/>
      <protection hidden="1"/>
    </xf>
    <xf numFmtId="0" fontId="6" fillId="0" borderId="40" xfId="1" applyFont="1" applyBorder="1" applyAlignment="1" applyProtection="1">
      <alignment horizontal="center" vertical="center" shrinkToFit="1"/>
      <protection hidden="1"/>
    </xf>
    <xf numFmtId="3" fontId="4" fillId="0" borderId="41" xfId="1" applyNumberFormat="1" applyFont="1" applyBorder="1" applyAlignment="1" applyProtection="1">
      <alignment horizontal="right" vertical="center" shrinkToFit="1"/>
      <protection hidden="1"/>
    </xf>
    <xf numFmtId="0" fontId="6" fillId="0" borderId="42" xfId="1" applyFont="1" applyBorder="1" applyAlignment="1" applyProtection="1">
      <alignment horizontal="center" vertical="center" shrinkToFit="1"/>
      <protection hidden="1"/>
    </xf>
    <xf numFmtId="3" fontId="4" fillId="0" borderId="17" xfId="1" applyNumberFormat="1" applyFont="1" applyBorder="1" applyAlignment="1" applyProtection="1">
      <alignment horizontal="right" vertical="center" shrinkToFit="1"/>
      <protection hidden="1"/>
    </xf>
    <xf numFmtId="0" fontId="6" fillId="0" borderId="43" xfId="1" applyFont="1" applyBorder="1" applyAlignment="1" applyProtection="1">
      <alignment horizontal="center" vertical="center" shrinkToFit="1"/>
      <protection hidden="1"/>
    </xf>
    <xf numFmtId="3" fontId="4" fillId="0" borderId="44" xfId="1" applyNumberFormat="1" applyFont="1" applyBorder="1" applyAlignment="1" applyProtection="1">
      <alignment horizontal="right" vertical="center" shrinkToFit="1"/>
      <protection hidden="1"/>
    </xf>
    <xf numFmtId="3" fontId="4" fillId="0" borderId="45" xfId="1" applyNumberFormat="1" applyFont="1" applyBorder="1" applyAlignment="1" applyProtection="1">
      <alignment horizontal="right" vertical="center" shrinkToFit="1"/>
      <protection hidden="1"/>
    </xf>
    <xf numFmtId="0" fontId="4" fillId="6" borderId="39" xfId="1" applyFont="1" applyFill="1" applyBorder="1" applyAlignment="1" applyProtection="1">
      <alignment horizontal="center" vertical="center"/>
      <protection hidden="1"/>
    </xf>
    <xf numFmtId="0" fontId="4" fillId="0" borderId="14" xfId="1" applyFont="1" applyBorder="1" applyAlignment="1" applyProtection="1">
      <alignment horizontal="left" vertical="center" shrinkToFit="1"/>
      <protection hidden="1"/>
    </xf>
    <xf numFmtId="0" fontId="4" fillId="0" borderId="46" xfId="1" applyFont="1" applyBorder="1" applyAlignment="1" applyProtection="1">
      <alignment horizontal="left" vertical="center" shrinkToFit="1"/>
      <protection hidden="1"/>
    </xf>
    <xf numFmtId="0" fontId="6" fillId="0" borderId="47" xfId="1" applyFont="1" applyBorder="1" applyAlignment="1" applyProtection="1">
      <alignment horizontal="center" vertical="center" shrinkToFit="1"/>
      <protection hidden="1"/>
    </xf>
    <xf numFmtId="3" fontId="4" fillId="0" borderId="48" xfId="1" applyNumberFormat="1" applyFont="1" applyBorder="1" applyAlignment="1" applyProtection="1">
      <alignment horizontal="right" vertical="center" shrinkToFit="1"/>
      <protection hidden="1"/>
    </xf>
    <xf numFmtId="0" fontId="6" fillId="0" borderId="49" xfId="1" applyFont="1" applyBorder="1" applyAlignment="1" applyProtection="1">
      <alignment horizontal="center" vertical="center" shrinkToFit="1"/>
      <protection hidden="1"/>
    </xf>
    <xf numFmtId="3" fontId="4" fillId="0" borderId="50" xfId="1" applyNumberFormat="1" applyFont="1" applyBorder="1" applyAlignment="1" applyProtection="1">
      <alignment horizontal="right" vertical="center" shrinkToFit="1"/>
      <protection hidden="1"/>
    </xf>
    <xf numFmtId="3" fontId="4" fillId="0" borderId="51" xfId="1" applyNumberFormat="1" applyFont="1" applyBorder="1" applyAlignment="1" applyProtection="1">
      <alignment horizontal="right" vertical="center" shrinkToFit="1"/>
      <protection hidden="1"/>
    </xf>
    <xf numFmtId="0" fontId="4" fillId="5" borderId="52" xfId="1" applyFont="1" applyFill="1" applyBorder="1" applyAlignment="1" applyProtection="1">
      <alignment horizontal="center" vertical="center" shrinkToFit="1"/>
      <protection hidden="1"/>
    </xf>
    <xf numFmtId="3" fontId="4" fillId="5" borderId="53" xfId="1" applyNumberFormat="1" applyFont="1" applyFill="1" applyBorder="1" applyAlignment="1" applyProtection="1">
      <alignment horizontal="right" vertical="center" shrinkToFit="1"/>
      <protection hidden="1"/>
    </xf>
    <xf numFmtId="0" fontId="4" fillId="6" borderId="54" xfId="1" applyFont="1" applyFill="1" applyBorder="1" applyAlignment="1" applyProtection="1">
      <alignment horizontal="center" vertical="center"/>
      <protection hidden="1"/>
    </xf>
    <xf numFmtId="0" fontId="7" fillId="0" borderId="33" xfId="1" applyFont="1" applyBorder="1" applyAlignment="1" applyProtection="1">
      <alignment horizontal="center" vertical="center" shrinkToFit="1"/>
      <protection hidden="1"/>
    </xf>
    <xf numFmtId="3" fontId="8" fillId="0" borderId="34" xfId="1" applyNumberFormat="1" applyFont="1" applyBorder="1" applyAlignment="1" applyProtection="1">
      <alignment horizontal="right" vertical="center" shrinkToFit="1"/>
      <protection hidden="1"/>
    </xf>
    <xf numFmtId="0" fontId="7" fillId="0" borderId="30" xfId="1" applyFont="1" applyBorder="1" applyAlignment="1" applyProtection="1">
      <alignment horizontal="center" vertical="center" shrinkToFit="1"/>
      <protection hidden="1"/>
    </xf>
    <xf numFmtId="3" fontId="8" fillId="0" borderId="32" xfId="1" applyNumberFormat="1" applyFont="1" applyBorder="1" applyAlignment="1" applyProtection="1">
      <alignment horizontal="right" vertical="center" shrinkToFit="1"/>
      <protection hidden="1"/>
    </xf>
    <xf numFmtId="0" fontId="7" fillId="0" borderId="28" xfId="1" applyFont="1" applyBorder="1" applyAlignment="1" applyProtection="1">
      <alignment horizontal="center" vertical="center" shrinkToFit="1"/>
      <protection hidden="1"/>
    </xf>
    <xf numFmtId="3" fontId="8" fillId="0" borderId="36" xfId="1" applyNumberFormat="1" applyFont="1" applyBorder="1" applyAlignment="1" applyProtection="1">
      <alignment horizontal="right" vertical="center" shrinkToFit="1"/>
      <protection hidden="1"/>
    </xf>
    <xf numFmtId="3" fontId="8" fillId="0" borderId="29" xfId="1" applyNumberFormat="1" applyFont="1" applyBorder="1" applyAlignment="1" applyProtection="1">
      <alignment horizontal="right" vertical="center" shrinkToFit="1"/>
      <protection hidden="1"/>
    </xf>
    <xf numFmtId="3" fontId="8" fillId="0" borderId="31" xfId="1" applyNumberFormat="1" applyFont="1" applyBorder="1" applyAlignment="1" applyProtection="1">
      <alignment horizontal="right" vertical="center" shrinkToFit="1"/>
      <protection hidden="1"/>
    </xf>
    <xf numFmtId="0" fontId="7" fillId="0" borderId="40" xfId="1" applyFont="1" applyBorder="1" applyAlignment="1" applyProtection="1">
      <alignment horizontal="center" vertical="center" shrinkToFit="1"/>
      <protection hidden="1"/>
    </xf>
    <xf numFmtId="3" fontId="8" fillId="0" borderId="41" xfId="1" applyNumberFormat="1" applyFont="1" applyBorder="1" applyAlignment="1" applyProtection="1">
      <alignment horizontal="right" vertical="center" shrinkToFit="1"/>
      <protection hidden="1"/>
    </xf>
    <xf numFmtId="0" fontId="7" fillId="0" borderId="42" xfId="1" applyFont="1" applyBorder="1" applyAlignment="1" applyProtection="1">
      <alignment horizontal="center" vertical="center" shrinkToFit="1"/>
      <protection hidden="1"/>
    </xf>
    <xf numFmtId="3" fontId="8" fillId="0" borderId="17" xfId="1" applyNumberFormat="1" applyFont="1" applyBorder="1" applyAlignment="1" applyProtection="1">
      <alignment horizontal="right" vertical="center" shrinkToFit="1"/>
      <protection hidden="1"/>
    </xf>
    <xf numFmtId="0" fontId="3" fillId="0" borderId="26" xfId="1" applyFont="1" applyBorder="1" applyAlignment="1" applyProtection="1">
      <alignment horizontal="center" vertical="center"/>
      <protection hidden="1"/>
    </xf>
    <xf numFmtId="0" fontId="3" fillId="4" borderId="27" xfId="1" applyFont="1" applyFill="1" applyBorder="1" applyAlignment="1" applyProtection="1">
      <alignment horizontal="left" vertical="center" shrinkToFit="1"/>
      <protection hidden="1"/>
    </xf>
    <xf numFmtId="0" fontId="10" fillId="0" borderId="26" xfId="1" applyFont="1" applyBorder="1" applyAlignment="1" applyProtection="1">
      <alignment horizontal="left" vertical="center" shrinkToFit="1"/>
      <protection hidden="1"/>
    </xf>
    <xf numFmtId="0" fontId="3" fillId="0" borderId="28" xfId="1" applyFont="1" applyBorder="1" applyAlignment="1" applyProtection="1">
      <alignment horizontal="center" vertical="center" shrinkToFit="1"/>
      <protection hidden="1"/>
    </xf>
    <xf numFmtId="3" fontId="10" fillId="0" borderId="29" xfId="1" applyNumberFormat="1" applyFont="1" applyBorder="1" applyAlignment="1" applyProtection="1">
      <alignment horizontal="right" vertical="center" shrinkToFit="1"/>
      <protection hidden="1"/>
    </xf>
    <xf numFmtId="0" fontId="3" fillId="0" borderId="30" xfId="1" applyFont="1" applyBorder="1" applyAlignment="1" applyProtection="1">
      <alignment horizontal="center" vertical="center" shrinkToFit="1"/>
      <protection hidden="1"/>
    </xf>
    <xf numFmtId="3" fontId="10" fillId="0" borderId="31" xfId="1" applyNumberFormat="1" applyFont="1" applyBorder="1" applyAlignment="1" applyProtection="1">
      <alignment horizontal="right" vertical="center" shrinkToFit="1"/>
      <protection hidden="1"/>
    </xf>
    <xf numFmtId="3" fontId="10" fillId="0" borderId="32" xfId="1" applyNumberFormat="1" applyFont="1" applyBorder="1" applyAlignment="1" applyProtection="1">
      <alignment horizontal="right" vertical="center" shrinkToFit="1"/>
      <protection hidden="1"/>
    </xf>
    <xf numFmtId="0" fontId="3" fillId="0" borderId="33" xfId="1" applyFont="1" applyBorder="1" applyAlignment="1" applyProtection="1">
      <alignment horizontal="center" vertical="center" shrinkToFit="1"/>
      <protection hidden="1"/>
    </xf>
    <xf numFmtId="3" fontId="10" fillId="0" borderId="34" xfId="1" applyNumberFormat="1" applyFont="1" applyBorder="1" applyAlignment="1" applyProtection="1">
      <alignment horizontal="right" vertical="center" shrinkToFit="1"/>
      <protection hidden="1"/>
    </xf>
    <xf numFmtId="0" fontId="10" fillId="6" borderId="26" xfId="1" applyFont="1" applyFill="1" applyBorder="1" applyAlignment="1" applyProtection="1">
      <alignment horizontal="center" vertical="center"/>
      <protection hidden="1"/>
    </xf>
    <xf numFmtId="0" fontId="3" fillId="0" borderId="37" xfId="1" applyFont="1" applyBorder="1" applyAlignment="1" applyProtection="1">
      <alignment horizontal="center" vertical="center"/>
      <protection hidden="1"/>
    </xf>
    <xf numFmtId="0" fontId="10" fillId="6" borderId="37" xfId="1" applyFont="1" applyFill="1" applyBorder="1" applyAlignment="1" applyProtection="1">
      <alignment horizontal="center" vertical="center"/>
      <protection hidden="1"/>
    </xf>
    <xf numFmtId="0" fontId="10" fillId="0" borderId="46" xfId="1" applyFont="1" applyBorder="1" applyAlignment="1" applyProtection="1">
      <alignment horizontal="left" vertical="center" shrinkToFit="1"/>
      <protection hidden="1"/>
    </xf>
    <xf numFmtId="0" fontId="3" fillId="0" borderId="47" xfId="1" applyFont="1" applyBorder="1" applyAlignment="1" applyProtection="1">
      <alignment horizontal="center" vertical="center" shrinkToFit="1"/>
      <protection hidden="1"/>
    </xf>
    <xf numFmtId="3" fontId="10" fillId="0" borderId="48" xfId="1" applyNumberFormat="1" applyFont="1" applyBorder="1" applyAlignment="1" applyProtection="1">
      <alignment horizontal="right" vertical="center" shrinkToFit="1"/>
      <protection hidden="1"/>
    </xf>
    <xf numFmtId="0" fontId="3" fillId="0" borderId="49" xfId="1" applyFont="1" applyBorder="1" applyAlignment="1" applyProtection="1">
      <alignment horizontal="center" vertical="center" shrinkToFit="1"/>
      <protection hidden="1"/>
    </xf>
    <xf numFmtId="3" fontId="10" fillId="0" borderId="50" xfId="1" applyNumberFormat="1" applyFont="1" applyBorder="1" applyAlignment="1" applyProtection="1">
      <alignment horizontal="right" vertical="center" shrinkToFit="1"/>
      <protection hidden="1"/>
    </xf>
    <xf numFmtId="0" fontId="10" fillId="5" borderId="52" xfId="1" applyFont="1" applyFill="1" applyBorder="1" applyAlignment="1" applyProtection="1">
      <alignment horizontal="center" vertical="center" shrinkToFit="1"/>
      <protection hidden="1"/>
    </xf>
    <xf numFmtId="3" fontId="10" fillId="5" borderId="53" xfId="1" applyNumberFormat="1" applyFont="1" applyFill="1" applyBorder="1" applyAlignment="1" applyProtection="1">
      <alignment horizontal="right" vertical="center" shrinkToFit="1"/>
      <protection hidden="1"/>
    </xf>
    <xf numFmtId="0" fontId="10" fillId="6" borderId="54" xfId="1" applyFont="1" applyFill="1" applyBorder="1" applyAlignment="1" applyProtection="1">
      <alignment horizontal="center" vertical="center"/>
      <protection hidden="1"/>
    </xf>
    <xf numFmtId="0" fontId="11" fillId="0" borderId="30" xfId="1" applyFont="1" applyBorder="1" applyAlignment="1" applyProtection="1">
      <alignment horizontal="center" vertical="center" shrinkToFit="1"/>
      <protection hidden="1"/>
    </xf>
    <xf numFmtId="3" fontId="12" fillId="0" borderId="32" xfId="1" applyNumberFormat="1" applyFont="1" applyBorder="1" applyAlignment="1" applyProtection="1">
      <alignment horizontal="right" vertical="center" shrinkToFit="1"/>
      <protection hidden="1"/>
    </xf>
    <xf numFmtId="0" fontId="11" fillId="0" borderId="28" xfId="1" applyFont="1" applyBorder="1" applyAlignment="1" applyProtection="1">
      <alignment horizontal="center" vertical="center" shrinkToFit="1"/>
      <protection hidden="1"/>
    </xf>
    <xf numFmtId="3" fontId="12" fillId="0" borderId="29" xfId="1" applyNumberFormat="1" applyFont="1" applyBorder="1" applyAlignment="1" applyProtection="1">
      <alignment horizontal="right" vertical="center" shrinkToFit="1"/>
      <protection hidden="1"/>
    </xf>
    <xf numFmtId="0" fontId="11" fillId="0" borderId="33" xfId="1" applyFont="1" applyBorder="1" applyAlignment="1" applyProtection="1">
      <alignment horizontal="center" vertical="center" shrinkToFit="1"/>
      <protection hidden="1"/>
    </xf>
    <xf numFmtId="3" fontId="12" fillId="0" borderId="34" xfId="1" applyNumberFormat="1" applyFont="1" applyBorder="1" applyAlignment="1" applyProtection="1">
      <alignment horizontal="right" vertical="center" shrinkToFit="1"/>
      <protection hidden="1"/>
    </xf>
    <xf numFmtId="3" fontId="12" fillId="0" borderId="31" xfId="1" applyNumberFormat="1" applyFont="1" applyBorder="1" applyAlignment="1" applyProtection="1">
      <alignment horizontal="right" vertical="center" shrinkToFit="1"/>
      <protection hidden="1"/>
    </xf>
    <xf numFmtId="0" fontId="13" fillId="0" borderId="0" xfId="0" applyFont="1"/>
    <xf numFmtId="0" fontId="14" fillId="0" borderId="0" xfId="0" applyFont="1"/>
    <xf numFmtId="0" fontId="15" fillId="0" borderId="58" xfId="0" applyFont="1" applyBorder="1"/>
    <xf numFmtId="0" fontId="0" fillId="0" borderId="59" xfId="0" applyBorder="1"/>
    <xf numFmtId="0" fontId="14" fillId="0" borderId="63" xfId="0" applyFont="1" applyBorder="1"/>
    <xf numFmtId="0" fontId="0" fillId="0" borderId="64" xfId="0" applyBorder="1"/>
    <xf numFmtId="0" fontId="4" fillId="0" borderId="68" xfId="1" applyFont="1" applyBorder="1" applyAlignment="1" applyProtection="1">
      <alignment horizontal="left" vertical="center" shrinkToFit="1"/>
      <protection hidden="1"/>
    </xf>
    <xf numFmtId="0" fontId="4" fillId="0" borderId="69" xfId="1" applyFont="1" applyBorder="1" applyAlignment="1" applyProtection="1">
      <alignment horizontal="left" vertical="center" shrinkToFit="1"/>
      <protection hidden="1"/>
    </xf>
    <xf numFmtId="0" fontId="4" fillId="0" borderId="70" xfId="1" applyFont="1" applyBorder="1" applyAlignment="1" applyProtection="1">
      <alignment horizontal="left" vertical="center" shrinkToFit="1"/>
      <protection hidden="1"/>
    </xf>
    <xf numFmtId="0" fontId="4" fillId="0" borderId="61" xfId="1" applyFont="1" applyBorder="1" applyAlignment="1" applyProtection="1">
      <alignment horizontal="left" vertical="center" shrinkToFit="1"/>
      <protection hidden="1"/>
    </xf>
    <xf numFmtId="0" fontId="0" fillId="0" borderId="71" xfId="0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12" fillId="5" borderId="28" xfId="1" applyFont="1" applyFill="1" applyBorder="1" applyAlignment="1" applyProtection="1">
      <alignment horizontal="center" vertical="center" shrinkToFit="1"/>
      <protection hidden="1"/>
    </xf>
    <xf numFmtId="3" fontId="12" fillId="5" borderId="28" xfId="1" applyNumberFormat="1" applyFont="1" applyFill="1" applyBorder="1" applyAlignment="1" applyProtection="1">
      <alignment horizontal="right" vertical="center" shrinkToFit="1"/>
      <protection hidden="1"/>
    </xf>
    <xf numFmtId="3" fontId="0" fillId="0" borderId="72" xfId="0" applyNumberFormat="1" applyBorder="1"/>
    <xf numFmtId="3" fontId="0" fillId="0" borderId="74" xfId="0" applyNumberFormat="1" applyBorder="1"/>
    <xf numFmtId="0" fontId="16" fillId="0" borderId="7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3" fontId="16" fillId="0" borderId="74" xfId="0" applyNumberFormat="1" applyFont="1" applyBorder="1" applyAlignment="1">
      <alignment horizontal="center" vertical="center"/>
    </xf>
    <xf numFmtId="3" fontId="0" fillId="0" borderId="75" xfId="0" applyNumberFormat="1" applyBorder="1"/>
    <xf numFmtId="3" fontId="0" fillId="0" borderId="76" xfId="0" applyNumberFormat="1" applyBorder="1"/>
    <xf numFmtId="3" fontId="16" fillId="0" borderId="76" xfId="0" applyNumberFormat="1" applyFont="1" applyBorder="1"/>
    <xf numFmtId="3" fontId="17" fillId="0" borderId="76" xfId="0" applyNumberFormat="1" applyFont="1" applyBorder="1"/>
    <xf numFmtId="0" fontId="0" fillId="0" borderId="71" xfId="0" applyBorder="1"/>
    <xf numFmtId="0" fontId="0" fillId="0" borderId="73" xfId="0" applyBorder="1"/>
    <xf numFmtId="0" fontId="17" fillId="0" borderId="73" xfId="0" applyFont="1" applyBorder="1" applyAlignment="1">
      <alignment horizontal="center" vertical="center"/>
    </xf>
    <xf numFmtId="3" fontId="17" fillId="0" borderId="74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6" fillId="0" borderId="9" xfId="0" applyNumberFormat="1" applyFont="1" applyBorder="1"/>
    <xf numFmtId="0" fontId="6" fillId="4" borderId="81" xfId="1" applyFont="1" applyFill="1" applyBorder="1" applyAlignment="1" applyProtection="1">
      <alignment horizontal="left" vertical="center" shrinkToFit="1"/>
      <protection hidden="1"/>
    </xf>
    <xf numFmtId="0" fontId="4" fillId="0" borderId="81" xfId="1" applyFont="1" applyBorder="1" applyAlignment="1" applyProtection="1">
      <alignment horizontal="left" vertical="center" shrinkToFit="1"/>
      <protection hidden="1"/>
    </xf>
    <xf numFmtId="3" fontId="16" fillId="0" borderId="81" xfId="0" applyNumberFormat="1" applyFont="1" applyBorder="1"/>
    <xf numFmtId="0" fontId="10" fillId="5" borderId="28" xfId="1" applyFont="1" applyFill="1" applyBorder="1" applyAlignment="1" applyProtection="1">
      <alignment horizontal="center" vertical="center" shrinkToFit="1"/>
      <protection hidden="1"/>
    </xf>
    <xf numFmtId="3" fontId="10" fillId="5" borderId="28" xfId="1" applyNumberFormat="1" applyFont="1" applyFill="1" applyBorder="1" applyAlignment="1" applyProtection="1">
      <alignment horizontal="right" vertical="center" shrinkToFit="1"/>
      <protection hidden="1"/>
    </xf>
    <xf numFmtId="0" fontId="3" fillId="8" borderId="27" xfId="1" applyFont="1" applyFill="1" applyBorder="1" applyAlignment="1" applyProtection="1">
      <alignment horizontal="left" vertical="center" shrinkToFit="1"/>
      <protection hidden="1"/>
    </xf>
    <xf numFmtId="0" fontId="10" fillId="9" borderId="28" xfId="1" applyFont="1" applyFill="1" applyBorder="1" applyAlignment="1" applyProtection="1">
      <alignment horizontal="center" vertical="center" shrinkToFit="1"/>
      <protection hidden="1"/>
    </xf>
    <xf numFmtId="3" fontId="10" fillId="9" borderId="28" xfId="1" applyNumberFormat="1" applyFont="1" applyFill="1" applyBorder="1" applyAlignment="1" applyProtection="1">
      <alignment horizontal="right" vertical="center" shrinkToFit="1"/>
      <protection hidden="1"/>
    </xf>
    <xf numFmtId="0" fontId="10" fillId="9" borderId="37" xfId="1" applyFont="1" applyFill="1" applyBorder="1" applyAlignment="1" applyProtection="1">
      <alignment horizontal="center" vertical="center"/>
      <protection hidden="1"/>
    </xf>
    <xf numFmtId="0" fontId="20" fillId="2" borderId="20" xfId="1" applyFont="1" applyFill="1" applyBorder="1" applyAlignment="1">
      <alignment horizontal="center"/>
    </xf>
    <xf numFmtId="0" fontId="16" fillId="0" borderId="73" xfId="0" applyFont="1" applyBorder="1"/>
    <xf numFmtId="0" fontId="0" fillId="0" borderId="84" xfId="0" applyBorder="1"/>
    <xf numFmtId="0" fontId="19" fillId="0" borderId="58" xfId="0" applyFont="1" applyBorder="1"/>
    <xf numFmtId="0" fontId="19" fillId="0" borderId="63" xfId="0" applyFont="1" applyBorder="1"/>
    <xf numFmtId="0" fontId="0" fillId="0" borderId="72" xfId="0" applyBorder="1"/>
    <xf numFmtId="0" fontId="0" fillId="0" borderId="74" xfId="0" applyBorder="1"/>
    <xf numFmtId="0" fontId="0" fillId="0" borderId="82" xfId="0" applyBorder="1"/>
    <xf numFmtId="3" fontId="0" fillId="0" borderId="83" xfId="0" applyNumberFormat="1" applyBorder="1"/>
    <xf numFmtId="0" fontId="4" fillId="0" borderId="76" xfId="1" applyFont="1" applyBorder="1" applyAlignment="1" applyProtection="1">
      <alignment horizontal="left" vertical="center" shrinkToFit="1"/>
      <protection hidden="1"/>
    </xf>
    <xf numFmtId="0" fontId="16" fillId="0" borderId="82" xfId="0" applyFont="1" applyBorder="1" applyAlignment="1">
      <alignment horizontal="center" vertical="center"/>
    </xf>
    <xf numFmtId="3" fontId="16" fillId="0" borderId="83" xfId="0" applyNumberFormat="1" applyFont="1" applyBorder="1" applyAlignment="1">
      <alignment horizontal="center" vertical="center"/>
    </xf>
    <xf numFmtId="3" fontId="16" fillId="0" borderId="72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3" fontId="16" fillId="0" borderId="12" xfId="0" applyNumberFormat="1" applyFont="1" applyBorder="1"/>
    <xf numFmtId="0" fontId="16" fillId="0" borderId="71" xfId="0" applyFont="1" applyBorder="1" applyAlignment="1">
      <alignment horizontal="center" vertical="center"/>
    </xf>
    <xf numFmtId="3" fontId="16" fillId="0" borderId="72" xfId="0" applyNumberFormat="1" applyFont="1" applyBorder="1"/>
    <xf numFmtId="0" fontId="16" fillId="0" borderId="88" xfId="0" applyFont="1" applyBorder="1" applyAlignment="1">
      <alignment horizontal="center" vertical="center"/>
    </xf>
    <xf numFmtId="3" fontId="16" fillId="0" borderId="89" xfId="0" applyNumberFormat="1" applyFont="1" applyBorder="1"/>
    <xf numFmtId="3" fontId="0" fillId="0" borderId="9" xfId="0" applyNumberFormat="1" applyBorder="1"/>
    <xf numFmtId="0" fontId="6" fillId="0" borderId="21" xfId="1" applyFont="1" applyBorder="1" applyAlignment="1" applyProtection="1">
      <alignment horizontal="center" vertical="center"/>
      <protection hidden="1"/>
    </xf>
    <xf numFmtId="0" fontId="6" fillId="4" borderId="80" xfId="1" applyFont="1" applyFill="1" applyBorder="1" applyAlignment="1" applyProtection="1">
      <alignment horizontal="left" vertical="center" shrinkToFit="1"/>
      <protection hidden="1"/>
    </xf>
    <xf numFmtId="0" fontId="4" fillId="0" borderId="86" xfId="1" applyFont="1" applyBorder="1" applyAlignment="1" applyProtection="1">
      <alignment horizontal="left" vertical="center" shrinkToFit="1"/>
      <protection hidden="1"/>
    </xf>
    <xf numFmtId="0" fontId="0" fillId="0" borderId="90" xfId="0" applyBorder="1" applyAlignment="1">
      <alignment horizontal="center" vertical="center"/>
    </xf>
    <xf numFmtId="3" fontId="0" fillId="0" borderId="91" xfId="0" applyNumberFormat="1" applyBorder="1" applyAlignment="1">
      <alignment horizontal="center" vertical="center"/>
    </xf>
    <xf numFmtId="3" fontId="0" fillId="0" borderId="91" xfId="0" applyNumberFormat="1" applyBorder="1"/>
    <xf numFmtId="3" fontId="0" fillId="0" borderId="90" xfId="0" applyNumberFormat="1" applyBorder="1"/>
    <xf numFmtId="0" fontId="0" fillId="0" borderId="92" xfId="0" applyBorder="1"/>
    <xf numFmtId="0" fontId="0" fillId="0" borderId="93" xfId="0" applyBorder="1"/>
    <xf numFmtId="0" fontId="6" fillId="4" borderId="79" xfId="1" applyFont="1" applyFill="1" applyBorder="1" applyAlignment="1" applyProtection="1">
      <alignment horizontal="left" vertical="center" shrinkToFit="1"/>
      <protection hidden="1"/>
    </xf>
    <xf numFmtId="0" fontId="4" fillId="0" borderId="85" xfId="1" applyFont="1" applyBorder="1" applyAlignment="1" applyProtection="1">
      <alignment horizontal="left" vertical="center" shrinkToFit="1"/>
      <protection hidden="1"/>
    </xf>
    <xf numFmtId="0" fontId="6" fillId="4" borderId="94" xfId="1" applyFont="1" applyFill="1" applyBorder="1" applyAlignment="1" applyProtection="1">
      <alignment horizontal="left" vertical="center" shrinkToFit="1"/>
      <protection hidden="1"/>
    </xf>
    <xf numFmtId="0" fontId="4" fillId="0" borderId="87" xfId="1" applyFont="1" applyBorder="1" applyAlignment="1" applyProtection="1">
      <alignment horizontal="left" vertical="center" shrinkToFit="1"/>
      <protection hidden="1"/>
    </xf>
    <xf numFmtId="0" fontId="6" fillId="0" borderId="54" xfId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3" fontId="0" fillId="0" borderId="81" xfId="0" applyNumberFormat="1" applyBorder="1"/>
    <xf numFmtId="0" fontId="16" fillId="0" borderId="82" xfId="0" applyFont="1" applyBorder="1"/>
    <xf numFmtId="0" fontId="6" fillId="3" borderId="5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>
      <alignment horizontal="center" vertical="center"/>
    </xf>
    <xf numFmtId="0" fontId="9" fillId="3" borderId="7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7" borderId="55" xfId="2" applyFont="1" applyFill="1" applyBorder="1" applyAlignment="1">
      <alignment horizontal="center" vertical="center" wrapText="1"/>
    </xf>
    <xf numFmtId="0" fontId="2" fillId="7" borderId="60" xfId="2" applyFont="1" applyFill="1" applyBorder="1" applyAlignment="1">
      <alignment horizontal="center" vertical="center" wrapText="1"/>
    </xf>
    <xf numFmtId="0" fontId="2" fillId="7" borderId="65" xfId="2" applyFont="1" applyFill="1" applyBorder="1" applyAlignment="1">
      <alignment horizontal="center" vertical="center" wrapText="1"/>
    </xf>
    <xf numFmtId="0" fontId="3" fillId="7" borderId="56" xfId="2" applyFont="1" applyFill="1" applyBorder="1" applyAlignment="1">
      <alignment horizontal="center" vertical="center" wrapText="1"/>
    </xf>
    <xf numFmtId="0" fontId="3" fillId="7" borderId="61" xfId="2" applyFont="1" applyFill="1" applyBorder="1" applyAlignment="1">
      <alignment horizontal="center" vertical="center" wrapText="1"/>
    </xf>
    <xf numFmtId="0" fontId="3" fillId="7" borderId="66" xfId="2" applyFont="1" applyFill="1" applyBorder="1" applyAlignment="1">
      <alignment horizontal="center" vertical="center" wrapText="1"/>
    </xf>
    <xf numFmtId="0" fontId="3" fillId="7" borderId="57" xfId="2" applyFont="1" applyFill="1" applyBorder="1" applyAlignment="1">
      <alignment horizontal="center" vertical="center"/>
    </xf>
    <xf numFmtId="0" fontId="3" fillId="7" borderId="62" xfId="2" applyFont="1" applyFill="1" applyBorder="1" applyAlignment="1">
      <alignment horizontal="center" vertical="center"/>
    </xf>
    <xf numFmtId="0" fontId="3" fillId="7" borderId="67" xfId="2" applyFont="1" applyFill="1" applyBorder="1" applyAlignment="1">
      <alignment horizontal="center" vertical="center"/>
    </xf>
  </cellXfs>
  <cellStyles count="3">
    <cellStyle name="Normalno" xfId="0" builtinId="0"/>
    <cellStyle name="Obično_Zbirni rezultati lige" xfId="2" xr:uid="{A04E2C08-AF06-4FBD-B5F2-C8F218A65C6C}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74460</xdr:colOff>
      <xdr:row>56</xdr:row>
      <xdr:rowOff>66300</xdr:rowOff>
    </xdr:from>
    <xdr:to>
      <xdr:col>1</xdr:col>
      <xdr:colOff>512373</xdr:colOff>
      <xdr:row>57</xdr:row>
      <xdr:rowOff>318368</xdr:rowOff>
    </xdr:to>
    <xdr:pic>
      <xdr:nvPicPr>
        <xdr:cNvPr id="3" name="Picture 3" descr="grb HŠRS 3">
          <a:extLst>
            <a:ext uri="{FF2B5EF4-FFF2-40B4-BE49-F238E27FC236}">
              <a16:creationId xmlns:a16="http://schemas.microsoft.com/office/drawing/2014/main" id="{C8D8863A-AC76-48A4-80FA-1007B22E09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84060" y="10600950"/>
          <a:ext cx="437913" cy="47114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103036</xdr:colOff>
      <xdr:row>105</xdr:row>
      <xdr:rowOff>104400</xdr:rowOff>
    </xdr:from>
    <xdr:to>
      <xdr:col>1</xdr:col>
      <xdr:colOff>466726</xdr:colOff>
      <xdr:row>106</xdr:row>
      <xdr:rowOff>257175</xdr:rowOff>
    </xdr:to>
    <xdr:pic>
      <xdr:nvPicPr>
        <xdr:cNvPr id="4" name="Picture 3" descr="grb HŠRS 3">
          <a:extLst>
            <a:ext uri="{FF2B5EF4-FFF2-40B4-BE49-F238E27FC236}">
              <a16:creationId xmlns:a16="http://schemas.microsoft.com/office/drawing/2014/main" id="{A7AFC59F-3F6F-43E6-85DF-B9A0AF907D8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2636" y="20706975"/>
          <a:ext cx="363690" cy="362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24"/>
  <sheetViews>
    <sheetView tabSelected="1" workbookViewId="0">
      <selection activeCell="AD5" sqref="AD5"/>
    </sheetView>
  </sheetViews>
  <sheetFormatPr defaultRowHeight="15" x14ac:dyDescent="0.25"/>
  <cols>
    <col min="2" max="2" width="19" customWidth="1"/>
    <col min="3" max="3" width="23" customWidth="1"/>
    <col min="4" max="4" width="5" customWidth="1"/>
    <col min="5" max="5" width="11.5703125" customWidth="1"/>
    <col min="6" max="6" width="5" customWidth="1"/>
    <col min="7" max="7" width="11.7109375" customWidth="1"/>
    <col min="8" max="8" width="7" customWidth="1"/>
    <col min="9" max="9" width="11.5703125" customWidth="1"/>
    <col min="10" max="10" width="7" customWidth="1"/>
    <col min="11" max="11" width="11.5703125" customWidth="1"/>
    <col min="12" max="12" width="5" customWidth="1"/>
    <col min="13" max="13" width="7" customWidth="1"/>
    <col min="14" max="14" width="4.85546875" customWidth="1"/>
    <col min="15" max="15" width="7" customWidth="1"/>
    <col min="16" max="16" width="5" customWidth="1"/>
    <col min="17" max="19" width="7" customWidth="1"/>
    <col min="20" max="20" width="5" customWidth="1"/>
    <col min="21" max="23" width="7" customWidth="1"/>
    <col min="24" max="24" width="5" customWidth="1"/>
    <col min="25" max="25" width="7" customWidth="1"/>
    <col min="26" max="26" width="8.140625" customWidth="1"/>
    <col min="27" max="27" width="8.5703125" customWidth="1"/>
    <col min="28" max="28" width="6.140625" customWidth="1"/>
  </cols>
  <sheetData>
    <row r="2" spans="1:28" ht="21" x14ac:dyDescent="0.35">
      <c r="C2" s="104" t="s">
        <v>116</v>
      </c>
    </row>
    <row r="3" spans="1:28" ht="15.75" thickBot="1" x14ac:dyDescent="0.3"/>
    <row r="4" spans="1:28" ht="17.25" customHeight="1" thickTop="1" thickBot="1" x14ac:dyDescent="0.3">
      <c r="A4" s="195" t="s">
        <v>0</v>
      </c>
      <c r="B4" s="196" t="s">
        <v>1</v>
      </c>
      <c r="C4" s="197" t="s">
        <v>2</v>
      </c>
      <c r="D4" s="192" t="s">
        <v>3</v>
      </c>
      <c r="E4" s="192"/>
      <c r="F4" s="194" t="s">
        <v>4</v>
      </c>
      <c r="G4" s="194"/>
      <c r="H4" s="192" t="s">
        <v>5</v>
      </c>
      <c r="I4" s="192"/>
      <c r="J4" s="194" t="s">
        <v>6</v>
      </c>
      <c r="K4" s="194"/>
      <c r="L4" s="192" t="s">
        <v>7</v>
      </c>
      <c r="M4" s="192"/>
      <c r="N4" s="194" t="s">
        <v>8</v>
      </c>
      <c r="O4" s="194"/>
      <c r="P4" s="192" t="s">
        <v>9</v>
      </c>
      <c r="Q4" s="192"/>
      <c r="R4" s="193" t="s">
        <v>10</v>
      </c>
      <c r="S4" s="193"/>
      <c r="T4" s="193" t="s">
        <v>11</v>
      </c>
      <c r="U4" s="193"/>
      <c r="V4" s="192" t="s">
        <v>12</v>
      </c>
      <c r="W4" s="192"/>
      <c r="X4" s="193" t="s">
        <v>13</v>
      </c>
      <c r="Y4" s="193"/>
      <c r="Z4" s="188" t="s">
        <v>14</v>
      </c>
      <c r="AA4" s="188"/>
      <c r="AB4" s="188"/>
    </row>
    <row r="5" spans="1:28" ht="24.75" customHeight="1" thickTop="1" thickBot="1" x14ac:dyDescent="0.3">
      <c r="A5" s="195"/>
      <c r="B5" s="196"/>
      <c r="C5" s="197"/>
      <c r="D5" s="191" t="s">
        <v>15</v>
      </c>
      <c r="E5" s="191"/>
      <c r="F5" s="191" t="s">
        <v>16</v>
      </c>
      <c r="G5" s="191"/>
      <c r="H5" s="191" t="s">
        <v>17</v>
      </c>
      <c r="I5" s="191"/>
      <c r="J5" s="191" t="s">
        <v>18</v>
      </c>
      <c r="K5" s="191"/>
      <c r="L5" s="191" t="s">
        <v>19</v>
      </c>
      <c r="M5" s="191"/>
      <c r="N5" s="191" t="s">
        <v>20</v>
      </c>
      <c r="O5" s="191"/>
      <c r="P5" s="191" t="s">
        <v>21</v>
      </c>
      <c r="Q5" s="191"/>
      <c r="R5" s="191" t="s">
        <v>22</v>
      </c>
      <c r="S5" s="191"/>
      <c r="T5" s="191" t="s">
        <v>23</v>
      </c>
      <c r="U5" s="191"/>
      <c r="V5" s="191" t="s">
        <v>24</v>
      </c>
      <c r="W5" s="191"/>
      <c r="X5" s="191" t="s">
        <v>25</v>
      </c>
      <c r="Y5" s="191"/>
      <c r="Z5" s="188"/>
      <c r="AA5" s="188"/>
      <c r="AB5" s="188"/>
    </row>
    <row r="6" spans="1:28" ht="13.5" customHeight="1" thickTop="1" x14ac:dyDescent="0.25">
      <c r="A6" s="195"/>
      <c r="B6" s="196"/>
      <c r="C6" s="197"/>
      <c r="D6" s="1"/>
      <c r="E6" s="2"/>
      <c r="F6" s="1"/>
      <c r="G6" s="3"/>
      <c r="H6" s="1"/>
      <c r="I6" s="2"/>
      <c r="J6" s="1"/>
      <c r="K6" s="3"/>
      <c r="L6" s="1"/>
      <c r="M6" s="2"/>
      <c r="N6" s="1"/>
      <c r="O6" s="3"/>
      <c r="P6" s="4"/>
      <c r="Q6" s="2"/>
      <c r="R6" s="1"/>
      <c r="S6" s="3"/>
      <c r="T6" s="1"/>
      <c r="U6" s="3"/>
      <c r="V6" s="4"/>
      <c r="W6" s="2"/>
      <c r="X6" s="1"/>
      <c r="Y6" s="3"/>
      <c r="Z6" s="4"/>
      <c r="AA6" s="5"/>
      <c r="AB6" s="6"/>
    </row>
    <row r="7" spans="1:28" ht="12" customHeight="1" x14ac:dyDescent="0.25">
      <c r="A7" s="7"/>
      <c r="B7" s="8"/>
      <c r="C7" s="9"/>
      <c r="D7" s="10" t="s">
        <v>26</v>
      </c>
      <c r="E7" s="11" t="s">
        <v>27</v>
      </c>
      <c r="F7" s="10" t="s">
        <v>26</v>
      </c>
      <c r="G7" s="12" t="s">
        <v>27</v>
      </c>
      <c r="H7" s="10" t="s">
        <v>26</v>
      </c>
      <c r="I7" s="11" t="s">
        <v>27</v>
      </c>
      <c r="J7" s="10" t="s">
        <v>26</v>
      </c>
      <c r="K7" s="12" t="s">
        <v>27</v>
      </c>
      <c r="L7" s="10" t="s">
        <v>26</v>
      </c>
      <c r="M7" s="11" t="s">
        <v>27</v>
      </c>
      <c r="N7" s="10" t="s">
        <v>26</v>
      </c>
      <c r="O7" s="13" t="s">
        <v>27</v>
      </c>
      <c r="P7" s="14" t="s">
        <v>26</v>
      </c>
      <c r="Q7" s="11" t="s">
        <v>27</v>
      </c>
      <c r="R7" s="10" t="s">
        <v>26</v>
      </c>
      <c r="S7" s="13" t="s">
        <v>27</v>
      </c>
      <c r="T7" s="10" t="s">
        <v>26</v>
      </c>
      <c r="U7" s="13" t="s">
        <v>27</v>
      </c>
      <c r="V7" s="14" t="s">
        <v>26</v>
      </c>
      <c r="W7" s="11" t="s">
        <v>27</v>
      </c>
      <c r="X7" s="10" t="s">
        <v>26</v>
      </c>
      <c r="Y7" s="13" t="s">
        <v>27</v>
      </c>
      <c r="Z7" s="14" t="s">
        <v>26</v>
      </c>
      <c r="AA7" s="15" t="s">
        <v>28</v>
      </c>
      <c r="AB7" s="16"/>
    </row>
    <row r="8" spans="1:28" ht="8.25" customHeight="1" thickBot="1" x14ac:dyDescent="0.3">
      <c r="A8" s="17"/>
      <c r="B8" s="18"/>
      <c r="C8" s="19"/>
      <c r="D8" s="20"/>
      <c r="E8" s="21"/>
      <c r="F8" s="20"/>
      <c r="G8" s="21"/>
      <c r="H8" s="20"/>
      <c r="I8" s="21"/>
      <c r="J8" s="20"/>
      <c r="K8" s="21"/>
      <c r="L8" s="20"/>
      <c r="M8" s="21"/>
      <c r="N8" s="20"/>
      <c r="O8" s="22"/>
      <c r="P8" s="20"/>
      <c r="Q8" s="21"/>
      <c r="R8" s="20"/>
      <c r="S8" s="22"/>
      <c r="T8" s="20"/>
      <c r="U8" s="22"/>
      <c r="V8" s="20"/>
      <c r="W8" s="21"/>
      <c r="X8" s="20"/>
      <c r="Y8" s="22"/>
      <c r="Z8" s="20"/>
      <c r="AA8" s="23"/>
      <c r="AB8" s="24"/>
    </row>
    <row r="9" spans="1:28" ht="15.75" thickTop="1" x14ac:dyDescent="0.25">
      <c r="A9" s="25">
        <v>1</v>
      </c>
      <c r="B9" s="26" t="s">
        <v>29</v>
      </c>
      <c r="C9" s="27" t="s">
        <v>30</v>
      </c>
      <c r="D9" s="28">
        <v>1</v>
      </c>
      <c r="E9" s="29">
        <v>26700</v>
      </c>
      <c r="F9" s="30">
        <v>3</v>
      </c>
      <c r="G9" s="31">
        <v>15506</v>
      </c>
      <c r="H9" s="28">
        <v>4</v>
      </c>
      <c r="I9" s="32">
        <v>4952</v>
      </c>
      <c r="J9" s="28">
        <v>3</v>
      </c>
      <c r="K9" s="32">
        <v>6004</v>
      </c>
      <c r="L9" s="33">
        <v>3</v>
      </c>
      <c r="M9" s="34">
        <v>5464</v>
      </c>
      <c r="N9" s="30">
        <v>1</v>
      </c>
      <c r="O9" s="32">
        <v>4321</v>
      </c>
      <c r="P9" s="64">
        <v>8</v>
      </c>
      <c r="Q9" s="65">
        <v>1082</v>
      </c>
      <c r="R9" s="66">
        <v>6</v>
      </c>
      <c r="S9" s="67">
        <v>1727</v>
      </c>
      <c r="T9" s="30">
        <v>5</v>
      </c>
      <c r="U9" s="32">
        <v>2982</v>
      </c>
      <c r="V9" s="30">
        <v>1</v>
      </c>
      <c r="W9" s="34">
        <v>9075</v>
      </c>
      <c r="X9" s="30">
        <v>6</v>
      </c>
      <c r="Y9" s="35">
        <v>11406</v>
      </c>
      <c r="Z9" s="36">
        <f>D9+F9+H9+J9+L9+N9+T9+V9+X9</f>
        <v>27</v>
      </c>
      <c r="AA9" s="37">
        <f>E9+G9+I9+K9+M9+O9+U9+W9+Y9</f>
        <v>86410</v>
      </c>
      <c r="AB9" s="38">
        <v>1</v>
      </c>
    </row>
    <row r="10" spans="1:28" x14ac:dyDescent="0.25">
      <c r="A10" s="25">
        <v>2</v>
      </c>
      <c r="B10" s="26" t="s">
        <v>31</v>
      </c>
      <c r="C10" s="27" t="s">
        <v>32</v>
      </c>
      <c r="D10" s="28">
        <v>4</v>
      </c>
      <c r="E10" s="29">
        <v>14539</v>
      </c>
      <c r="F10" s="30">
        <v>1</v>
      </c>
      <c r="G10" s="31">
        <v>20828</v>
      </c>
      <c r="H10" s="28">
        <v>4</v>
      </c>
      <c r="I10" s="32">
        <v>4516</v>
      </c>
      <c r="J10" s="28">
        <v>3</v>
      </c>
      <c r="K10" s="32">
        <v>6437</v>
      </c>
      <c r="L10" s="64">
        <v>8</v>
      </c>
      <c r="M10" s="65">
        <v>5979</v>
      </c>
      <c r="N10" s="30">
        <v>3</v>
      </c>
      <c r="O10" s="32">
        <v>4469</v>
      </c>
      <c r="P10" s="33">
        <v>4</v>
      </c>
      <c r="Q10" s="34">
        <v>3598</v>
      </c>
      <c r="R10" s="30">
        <v>4</v>
      </c>
      <c r="S10" s="32">
        <v>6854</v>
      </c>
      <c r="T10" s="30">
        <v>4</v>
      </c>
      <c r="U10" s="32">
        <v>8154</v>
      </c>
      <c r="V10" s="66">
        <v>6</v>
      </c>
      <c r="W10" s="65">
        <v>2017</v>
      </c>
      <c r="X10" s="30">
        <v>1</v>
      </c>
      <c r="Y10" s="39">
        <v>26685</v>
      </c>
      <c r="Z10" s="36">
        <f>D10+F10+H10+J10+N10+P10+R10+T10+X10</f>
        <v>28</v>
      </c>
      <c r="AA10" s="37">
        <f>E10+G10+I10+K10+O10+Q10+S10+U10+Y10</f>
        <v>96080</v>
      </c>
      <c r="AB10" s="38">
        <v>2</v>
      </c>
    </row>
    <row r="11" spans="1:28" x14ac:dyDescent="0.25">
      <c r="A11" s="40">
        <v>3</v>
      </c>
      <c r="B11" s="26" t="s">
        <v>33</v>
      </c>
      <c r="C11" s="27" t="s">
        <v>34</v>
      </c>
      <c r="D11" s="28">
        <v>4</v>
      </c>
      <c r="E11" s="29">
        <v>17237</v>
      </c>
      <c r="F11" s="30">
        <v>3</v>
      </c>
      <c r="G11" s="31">
        <v>24627</v>
      </c>
      <c r="H11" s="68">
        <v>11</v>
      </c>
      <c r="I11" s="67">
        <v>3662</v>
      </c>
      <c r="J11" s="68">
        <v>12</v>
      </c>
      <c r="K11" s="67"/>
      <c r="L11" s="33">
        <v>3</v>
      </c>
      <c r="M11" s="34">
        <v>10146</v>
      </c>
      <c r="N11" s="30">
        <v>5</v>
      </c>
      <c r="O11" s="32">
        <v>2816</v>
      </c>
      <c r="P11" s="33">
        <v>1</v>
      </c>
      <c r="Q11" s="34">
        <v>10866</v>
      </c>
      <c r="R11" s="30">
        <v>1</v>
      </c>
      <c r="S11" s="32">
        <v>14845</v>
      </c>
      <c r="T11" s="30">
        <v>1</v>
      </c>
      <c r="U11" s="32">
        <v>14693</v>
      </c>
      <c r="V11" s="30">
        <v>2</v>
      </c>
      <c r="W11" s="34">
        <v>25630</v>
      </c>
      <c r="X11" s="30">
        <v>3</v>
      </c>
      <c r="Y11" s="39">
        <v>16776</v>
      </c>
      <c r="Z11" s="36">
        <f>D11+F11+L11+N11+P11+R11+T11+V11+X11</f>
        <v>23</v>
      </c>
      <c r="AA11" s="37">
        <f>E11+G11+M11+O11+Q11+S11+U11+W11+Y11</f>
        <v>137636</v>
      </c>
      <c r="AB11" s="41">
        <v>3</v>
      </c>
    </row>
    <row r="12" spans="1:28" x14ac:dyDescent="0.25">
      <c r="A12" s="25">
        <v>4</v>
      </c>
      <c r="B12" s="26" t="s">
        <v>35</v>
      </c>
      <c r="C12" s="27" t="s">
        <v>32</v>
      </c>
      <c r="D12" s="28">
        <v>7</v>
      </c>
      <c r="E12" s="29">
        <v>12526</v>
      </c>
      <c r="F12" s="30">
        <v>1</v>
      </c>
      <c r="G12" s="31">
        <v>31916</v>
      </c>
      <c r="H12" s="28">
        <v>1</v>
      </c>
      <c r="I12" s="32">
        <v>8545</v>
      </c>
      <c r="J12" s="28">
        <v>1</v>
      </c>
      <c r="K12" s="32">
        <v>9532</v>
      </c>
      <c r="L12" s="33">
        <v>5</v>
      </c>
      <c r="M12" s="34">
        <v>5321</v>
      </c>
      <c r="N12" s="30">
        <v>3</v>
      </c>
      <c r="O12" s="32">
        <v>2690</v>
      </c>
      <c r="P12" s="33">
        <v>2</v>
      </c>
      <c r="Q12" s="34">
        <v>8446</v>
      </c>
      <c r="R12" s="66">
        <v>9</v>
      </c>
      <c r="S12" s="67">
        <v>1205</v>
      </c>
      <c r="T12" s="66">
        <v>8</v>
      </c>
      <c r="U12" s="67">
        <v>1804</v>
      </c>
      <c r="V12" s="30">
        <v>6</v>
      </c>
      <c r="W12" s="34">
        <v>2194</v>
      </c>
      <c r="X12" s="30">
        <v>3</v>
      </c>
      <c r="Y12" s="39">
        <v>13646</v>
      </c>
      <c r="Z12" s="36">
        <f>D11+F11+L11+N11+P11+R11+T11+V11+X11</f>
        <v>23</v>
      </c>
      <c r="AA12" s="37">
        <f>E12+G12+I12+K12+M12+O12+Q12+W12+Y12</f>
        <v>94816</v>
      </c>
      <c r="AB12" s="38">
        <v>4</v>
      </c>
    </row>
    <row r="13" spans="1:28" x14ac:dyDescent="0.25">
      <c r="A13" s="25">
        <v>5</v>
      </c>
      <c r="B13" s="26" t="s">
        <v>36</v>
      </c>
      <c r="C13" s="27" t="s">
        <v>37</v>
      </c>
      <c r="D13" s="28">
        <v>5</v>
      </c>
      <c r="E13" s="29">
        <v>13828</v>
      </c>
      <c r="F13" s="30">
        <v>2</v>
      </c>
      <c r="G13" s="31">
        <v>11104</v>
      </c>
      <c r="H13" s="28">
        <v>2</v>
      </c>
      <c r="I13" s="32">
        <v>5844</v>
      </c>
      <c r="J13" s="28">
        <v>3</v>
      </c>
      <c r="K13" s="32">
        <v>6248</v>
      </c>
      <c r="L13" s="33">
        <v>1</v>
      </c>
      <c r="M13" s="34">
        <v>13684</v>
      </c>
      <c r="N13" s="30">
        <v>5</v>
      </c>
      <c r="O13" s="32">
        <v>3645</v>
      </c>
      <c r="P13" s="64">
        <v>7</v>
      </c>
      <c r="Q13" s="65">
        <v>2413</v>
      </c>
      <c r="R13" s="30">
        <v>2</v>
      </c>
      <c r="S13" s="32">
        <v>13363</v>
      </c>
      <c r="T13" s="66">
        <v>11</v>
      </c>
      <c r="U13" s="67">
        <v>461</v>
      </c>
      <c r="V13" s="30">
        <v>5</v>
      </c>
      <c r="W13" s="34">
        <v>2294</v>
      </c>
      <c r="X13" s="30">
        <v>4</v>
      </c>
      <c r="Y13" s="39">
        <v>3530</v>
      </c>
      <c r="Z13" s="36">
        <f>D13+F13+H13+J13+L13+N13+R13+V13+X13</f>
        <v>29</v>
      </c>
      <c r="AA13" s="37">
        <f>E13+G13+I13+K13+M13+O13+S13+W13+Y13</f>
        <v>73540</v>
      </c>
      <c r="AB13" s="38">
        <v>5</v>
      </c>
    </row>
    <row r="14" spans="1:28" x14ac:dyDescent="0.25">
      <c r="A14" s="25">
        <v>6</v>
      </c>
      <c r="B14" s="26" t="s">
        <v>38</v>
      </c>
      <c r="C14" s="27" t="s">
        <v>30</v>
      </c>
      <c r="D14" s="28">
        <v>6</v>
      </c>
      <c r="E14" s="29">
        <v>12749</v>
      </c>
      <c r="F14" s="30">
        <v>5</v>
      </c>
      <c r="G14" s="31">
        <v>21998</v>
      </c>
      <c r="H14" s="68">
        <v>9</v>
      </c>
      <c r="I14" s="67">
        <v>3418</v>
      </c>
      <c r="J14" s="28">
        <v>1</v>
      </c>
      <c r="K14" s="32">
        <v>8212</v>
      </c>
      <c r="L14" s="33">
        <v>4</v>
      </c>
      <c r="M14" s="34">
        <v>9668</v>
      </c>
      <c r="N14" s="66">
        <v>8</v>
      </c>
      <c r="O14" s="67">
        <v>707</v>
      </c>
      <c r="P14" s="33">
        <v>8</v>
      </c>
      <c r="Q14" s="34">
        <v>1953</v>
      </c>
      <c r="R14" s="30">
        <v>3</v>
      </c>
      <c r="S14" s="32">
        <v>9342</v>
      </c>
      <c r="T14" s="30">
        <v>3</v>
      </c>
      <c r="U14" s="32">
        <v>12378</v>
      </c>
      <c r="V14" s="30">
        <v>1</v>
      </c>
      <c r="W14" s="34">
        <v>94571</v>
      </c>
      <c r="X14" s="30">
        <v>2</v>
      </c>
      <c r="Y14" s="39">
        <v>18014</v>
      </c>
      <c r="Z14" s="36">
        <f>D14+F14+J14+L14+P14+R14+T14+V14+X14</f>
        <v>33</v>
      </c>
      <c r="AA14" s="37">
        <f>E14+G14+K14+M14+Q14+S14+U14+W14+Y14</f>
        <v>188885</v>
      </c>
      <c r="AB14" s="38">
        <v>6</v>
      </c>
    </row>
    <row r="15" spans="1:28" x14ac:dyDescent="0.25">
      <c r="A15" s="40">
        <v>7</v>
      </c>
      <c r="B15" s="26" t="s">
        <v>39</v>
      </c>
      <c r="C15" s="27" t="s">
        <v>32</v>
      </c>
      <c r="D15" s="28">
        <v>5</v>
      </c>
      <c r="E15" s="29">
        <v>17222</v>
      </c>
      <c r="F15" s="30">
        <v>7</v>
      </c>
      <c r="G15" s="31">
        <v>7715</v>
      </c>
      <c r="H15" s="68">
        <v>8</v>
      </c>
      <c r="I15" s="67">
        <v>4167</v>
      </c>
      <c r="J15" s="28">
        <v>2</v>
      </c>
      <c r="K15" s="32">
        <v>8692</v>
      </c>
      <c r="L15" s="33">
        <v>1</v>
      </c>
      <c r="M15" s="34">
        <v>22167</v>
      </c>
      <c r="N15" s="30">
        <v>2</v>
      </c>
      <c r="O15" s="32">
        <v>5501</v>
      </c>
      <c r="P15" s="64">
        <v>9</v>
      </c>
      <c r="Q15" s="65">
        <v>98</v>
      </c>
      <c r="R15" s="30">
        <v>2</v>
      </c>
      <c r="S15" s="32">
        <v>10424</v>
      </c>
      <c r="T15" s="30">
        <v>3</v>
      </c>
      <c r="U15" s="32">
        <v>4356</v>
      </c>
      <c r="V15" s="30">
        <v>6</v>
      </c>
      <c r="W15" s="34">
        <v>16907</v>
      </c>
      <c r="X15" s="30">
        <v>5</v>
      </c>
      <c r="Y15" s="39">
        <v>14501</v>
      </c>
      <c r="Z15" s="36">
        <f>D15+F15+J15+L15+N15+R15+T15+V15+X15</f>
        <v>33</v>
      </c>
      <c r="AA15" s="37">
        <f>E15+G15+K15+M15+O15+S15+U15+W15+Y15</f>
        <v>107485</v>
      </c>
      <c r="AB15" s="38">
        <v>7</v>
      </c>
    </row>
    <row r="16" spans="1:28" x14ac:dyDescent="0.25">
      <c r="A16" s="25">
        <v>8</v>
      </c>
      <c r="B16" s="26" t="s">
        <v>40</v>
      </c>
      <c r="C16" s="27" t="s">
        <v>30</v>
      </c>
      <c r="D16" s="28">
        <v>3</v>
      </c>
      <c r="E16" s="29">
        <v>15409</v>
      </c>
      <c r="F16" s="30">
        <v>4</v>
      </c>
      <c r="G16" s="31">
        <v>9953</v>
      </c>
      <c r="H16" s="28">
        <v>6</v>
      </c>
      <c r="I16" s="32">
        <v>4478</v>
      </c>
      <c r="J16" s="68">
        <v>9</v>
      </c>
      <c r="K16" s="67">
        <v>4943</v>
      </c>
      <c r="L16" s="33">
        <v>2</v>
      </c>
      <c r="M16" s="34">
        <v>12210</v>
      </c>
      <c r="N16" s="30">
        <v>7</v>
      </c>
      <c r="O16" s="32">
        <v>2444</v>
      </c>
      <c r="P16" s="64">
        <v>7</v>
      </c>
      <c r="Q16" s="65">
        <v>220</v>
      </c>
      <c r="R16" s="30">
        <v>6</v>
      </c>
      <c r="S16" s="32">
        <v>6022</v>
      </c>
      <c r="T16" s="30">
        <v>2</v>
      </c>
      <c r="U16" s="32">
        <v>11281</v>
      </c>
      <c r="V16" s="30">
        <v>1</v>
      </c>
      <c r="W16" s="34">
        <v>37292</v>
      </c>
      <c r="X16" s="30">
        <v>4</v>
      </c>
      <c r="Y16" s="39">
        <v>9677</v>
      </c>
      <c r="Z16" s="36">
        <f>D16+F16+H16+L16+N16+R16+T16+V16+X16</f>
        <v>35</v>
      </c>
      <c r="AA16" s="37">
        <f>E16+G16+I16+M16+O16+S16+U16+W16+Y16</f>
        <v>108766</v>
      </c>
      <c r="AB16" s="41">
        <v>8</v>
      </c>
    </row>
    <row r="17" spans="1:28" x14ac:dyDescent="0.25">
      <c r="A17" s="25">
        <v>9</v>
      </c>
      <c r="B17" s="26" t="s">
        <v>41</v>
      </c>
      <c r="C17" s="27" t="s">
        <v>42</v>
      </c>
      <c r="D17" s="28">
        <v>2</v>
      </c>
      <c r="E17" s="29">
        <v>20971</v>
      </c>
      <c r="F17" s="30">
        <v>5</v>
      </c>
      <c r="G17" s="31">
        <v>12833</v>
      </c>
      <c r="H17" s="28">
        <v>7</v>
      </c>
      <c r="I17" s="32">
        <v>4340</v>
      </c>
      <c r="J17" s="68">
        <v>8</v>
      </c>
      <c r="K17" s="67">
        <v>4645</v>
      </c>
      <c r="L17" s="33">
        <v>5</v>
      </c>
      <c r="M17" s="34">
        <v>7594</v>
      </c>
      <c r="N17" s="30">
        <v>2</v>
      </c>
      <c r="O17" s="32">
        <v>2747</v>
      </c>
      <c r="P17" s="33">
        <v>2</v>
      </c>
      <c r="Q17" s="34">
        <v>6890</v>
      </c>
      <c r="R17" s="30">
        <v>7</v>
      </c>
      <c r="S17" s="32">
        <v>2127</v>
      </c>
      <c r="T17" s="30">
        <v>2</v>
      </c>
      <c r="U17" s="32">
        <v>14232</v>
      </c>
      <c r="V17" s="30">
        <v>4</v>
      </c>
      <c r="W17" s="34">
        <v>3446</v>
      </c>
      <c r="X17" s="66">
        <v>11</v>
      </c>
      <c r="Y17" s="69">
        <v>504</v>
      </c>
      <c r="Z17" s="36">
        <f>D17+F17+H17+L17+N17+P17+R17+T17+V17</f>
        <v>36</v>
      </c>
      <c r="AA17" s="37">
        <f>E17+G17+I17+M17+O17+Q17+S17+U17+W17</f>
        <v>75180</v>
      </c>
      <c r="AB17" s="38">
        <v>9</v>
      </c>
    </row>
    <row r="18" spans="1:28" x14ac:dyDescent="0.25">
      <c r="A18" s="25">
        <v>10</v>
      </c>
      <c r="B18" s="26" t="s">
        <v>43</v>
      </c>
      <c r="C18" s="27" t="s">
        <v>37</v>
      </c>
      <c r="D18" s="68">
        <v>9</v>
      </c>
      <c r="E18" s="70">
        <v>10137</v>
      </c>
      <c r="F18" s="30">
        <v>2</v>
      </c>
      <c r="G18" s="31">
        <v>16997</v>
      </c>
      <c r="H18" s="28">
        <v>4</v>
      </c>
      <c r="I18" s="32">
        <v>4980</v>
      </c>
      <c r="J18" s="68">
        <v>9</v>
      </c>
      <c r="K18" s="67">
        <v>4120</v>
      </c>
      <c r="L18" s="33">
        <v>8</v>
      </c>
      <c r="M18" s="34">
        <v>5324</v>
      </c>
      <c r="N18" s="30">
        <v>6</v>
      </c>
      <c r="O18" s="32">
        <v>1068</v>
      </c>
      <c r="P18" s="33">
        <v>5</v>
      </c>
      <c r="Q18" s="34">
        <v>1363</v>
      </c>
      <c r="R18" s="30">
        <v>5</v>
      </c>
      <c r="S18" s="32">
        <v>6127</v>
      </c>
      <c r="T18" s="30">
        <v>1</v>
      </c>
      <c r="U18" s="32">
        <v>36775</v>
      </c>
      <c r="V18" s="30">
        <v>5</v>
      </c>
      <c r="W18" s="34">
        <v>18203</v>
      </c>
      <c r="X18" s="30">
        <v>2</v>
      </c>
      <c r="Y18" s="39">
        <v>18899</v>
      </c>
      <c r="Z18" s="36">
        <f>F18+H18+L18+N18+P18+R18+T18+V18+X18</f>
        <v>38</v>
      </c>
      <c r="AA18" s="37">
        <f>G18+I18+M18+O18+Q18+S18+U18+W18+Y18</f>
        <v>109736</v>
      </c>
      <c r="AB18" s="38">
        <v>10</v>
      </c>
    </row>
    <row r="19" spans="1:28" x14ac:dyDescent="0.25">
      <c r="A19" s="40">
        <v>11</v>
      </c>
      <c r="B19" s="42" t="s">
        <v>44</v>
      </c>
      <c r="C19" s="27" t="s">
        <v>42</v>
      </c>
      <c r="D19" s="28">
        <v>1</v>
      </c>
      <c r="E19" s="29">
        <v>20344</v>
      </c>
      <c r="F19" s="30">
        <v>3</v>
      </c>
      <c r="G19" s="31">
        <v>10101</v>
      </c>
      <c r="H19" s="28">
        <v>1</v>
      </c>
      <c r="I19" s="32">
        <v>7216</v>
      </c>
      <c r="J19" s="28">
        <v>1</v>
      </c>
      <c r="K19" s="32">
        <v>8927</v>
      </c>
      <c r="L19" s="64">
        <v>12</v>
      </c>
      <c r="M19" s="65"/>
      <c r="N19" s="30">
        <v>4</v>
      </c>
      <c r="O19" s="32">
        <v>3954</v>
      </c>
      <c r="P19" s="33">
        <v>1</v>
      </c>
      <c r="Q19" s="34">
        <v>8441</v>
      </c>
      <c r="R19" s="66">
        <v>12</v>
      </c>
      <c r="S19" s="67"/>
      <c r="T19" s="30">
        <v>12</v>
      </c>
      <c r="U19" s="32"/>
      <c r="V19" s="30">
        <v>4</v>
      </c>
      <c r="W19" s="34">
        <v>8857</v>
      </c>
      <c r="X19" s="30">
        <v>5</v>
      </c>
      <c r="Y19" s="39">
        <v>8289</v>
      </c>
      <c r="Z19" s="36">
        <f>D19+F19+H19+J19+N19+P19+T19+V19+X19</f>
        <v>32</v>
      </c>
      <c r="AA19" s="37">
        <f>E19+G19+I19+K19+O19+Q19+U19+W19+Y19</f>
        <v>76129</v>
      </c>
      <c r="AB19" s="38">
        <v>11</v>
      </c>
    </row>
    <row r="20" spans="1:28" x14ac:dyDescent="0.25">
      <c r="A20" s="25">
        <v>12</v>
      </c>
      <c r="B20" s="26" t="s">
        <v>45</v>
      </c>
      <c r="C20" s="27" t="s">
        <v>46</v>
      </c>
      <c r="D20" s="28">
        <v>4</v>
      </c>
      <c r="E20" s="29">
        <v>14854</v>
      </c>
      <c r="F20" s="30">
        <v>1</v>
      </c>
      <c r="G20" s="31">
        <v>11141</v>
      </c>
      <c r="H20" s="28">
        <v>7</v>
      </c>
      <c r="I20" s="32">
        <v>4237</v>
      </c>
      <c r="J20" s="28">
        <v>2</v>
      </c>
      <c r="K20" s="32">
        <v>6780</v>
      </c>
      <c r="L20" s="33">
        <v>7</v>
      </c>
      <c r="M20" s="34">
        <v>4370</v>
      </c>
      <c r="N20" s="30">
        <v>8</v>
      </c>
      <c r="O20" s="32">
        <v>2374</v>
      </c>
      <c r="P20" s="64">
        <v>9</v>
      </c>
      <c r="Q20" s="65">
        <v>1700</v>
      </c>
      <c r="R20" s="30">
        <v>5</v>
      </c>
      <c r="S20" s="32">
        <v>2485</v>
      </c>
      <c r="T20" s="66">
        <v>9</v>
      </c>
      <c r="U20" s="67">
        <v>2276</v>
      </c>
      <c r="V20" s="30">
        <v>4</v>
      </c>
      <c r="W20" s="34">
        <v>18957</v>
      </c>
      <c r="X20" s="30">
        <v>1</v>
      </c>
      <c r="Y20" s="39">
        <v>33753</v>
      </c>
      <c r="Z20" s="36">
        <f>D20+F20+H20+J20+L20+N20+R20+V20+X20</f>
        <v>39</v>
      </c>
      <c r="AA20" s="37">
        <f>E20+G20+I20+K20+M20+O20+S20+W20+Y20</f>
        <v>98951</v>
      </c>
      <c r="AB20" s="38">
        <v>12</v>
      </c>
    </row>
    <row r="21" spans="1:28" x14ac:dyDescent="0.25">
      <c r="A21" s="25">
        <v>13</v>
      </c>
      <c r="B21" s="26" t="s">
        <v>47</v>
      </c>
      <c r="C21" s="27" t="s">
        <v>34</v>
      </c>
      <c r="D21" s="28">
        <v>2</v>
      </c>
      <c r="E21" s="29">
        <v>17904</v>
      </c>
      <c r="F21" s="30">
        <v>3</v>
      </c>
      <c r="G21" s="31">
        <v>13656</v>
      </c>
      <c r="H21" s="68">
        <v>9</v>
      </c>
      <c r="I21" s="67">
        <v>3828</v>
      </c>
      <c r="J21" s="28">
        <v>6</v>
      </c>
      <c r="K21" s="32">
        <v>4887</v>
      </c>
      <c r="L21" s="33">
        <v>4</v>
      </c>
      <c r="M21" s="34">
        <v>5451</v>
      </c>
      <c r="N21" s="30">
        <v>4</v>
      </c>
      <c r="O21" s="32">
        <v>2261</v>
      </c>
      <c r="P21" s="33">
        <v>3</v>
      </c>
      <c r="Q21" s="34">
        <v>7741</v>
      </c>
      <c r="R21" s="30">
        <v>7</v>
      </c>
      <c r="S21" s="32">
        <v>4706</v>
      </c>
      <c r="T21" s="30">
        <v>7</v>
      </c>
      <c r="U21" s="32">
        <v>4244</v>
      </c>
      <c r="V21" s="66">
        <v>9</v>
      </c>
      <c r="W21" s="65">
        <v>1467</v>
      </c>
      <c r="X21" s="30">
        <v>3</v>
      </c>
      <c r="Y21" s="39">
        <v>10020</v>
      </c>
      <c r="Z21" s="36">
        <f>D21+F21+J21+L21+N21+P21+R21+T21+X21</f>
        <v>39</v>
      </c>
      <c r="AA21" s="37">
        <f>E21+G21+K21+M21+O21+Q21+S21+U21+Y21</f>
        <v>70870</v>
      </c>
      <c r="AB21" s="41">
        <v>13</v>
      </c>
    </row>
    <row r="22" spans="1:28" x14ac:dyDescent="0.25">
      <c r="A22" s="25">
        <v>14</v>
      </c>
      <c r="B22" s="26" t="s">
        <v>48</v>
      </c>
      <c r="C22" s="27" t="s">
        <v>49</v>
      </c>
      <c r="D22" s="28">
        <v>2</v>
      </c>
      <c r="E22" s="29">
        <v>15365</v>
      </c>
      <c r="F22" s="30">
        <v>6</v>
      </c>
      <c r="G22" s="31">
        <v>20190</v>
      </c>
      <c r="H22" s="28">
        <v>3</v>
      </c>
      <c r="I22" s="32">
        <v>6517</v>
      </c>
      <c r="J22" s="28">
        <v>4</v>
      </c>
      <c r="K22" s="32">
        <v>5341</v>
      </c>
      <c r="L22" s="33">
        <v>6</v>
      </c>
      <c r="M22" s="34">
        <v>4558</v>
      </c>
      <c r="N22" s="66">
        <v>7</v>
      </c>
      <c r="O22" s="67">
        <v>972</v>
      </c>
      <c r="P22" s="33">
        <v>5</v>
      </c>
      <c r="Q22" s="34">
        <v>2617</v>
      </c>
      <c r="R22" s="30">
        <v>4</v>
      </c>
      <c r="S22" s="32">
        <v>3952</v>
      </c>
      <c r="T22" s="66">
        <v>9</v>
      </c>
      <c r="U22" s="67"/>
      <c r="V22" s="30">
        <v>5</v>
      </c>
      <c r="W22" s="34">
        <v>2882</v>
      </c>
      <c r="X22" s="30">
        <v>7</v>
      </c>
      <c r="Y22" s="39">
        <v>3720</v>
      </c>
      <c r="Z22" s="36">
        <f>D22+F22+H22+J22+L22+P22+R22+V22+X22</f>
        <v>42</v>
      </c>
      <c r="AA22" s="37">
        <f>E22+G22+I22+K22+M22+Q22+S22+W22+Y22</f>
        <v>65142</v>
      </c>
      <c r="AB22" s="38">
        <v>14</v>
      </c>
    </row>
    <row r="23" spans="1:28" x14ac:dyDescent="0.25">
      <c r="A23" s="40">
        <v>15</v>
      </c>
      <c r="B23" s="26" t="s">
        <v>50</v>
      </c>
      <c r="C23" s="27" t="s">
        <v>42</v>
      </c>
      <c r="D23" s="28">
        <v>1</v>
      </c>
      <c r="E23" s="29">
        <v>15753</v>
      </c>
      <c r="F23" s="30">
        <v>8</v>
      </c>
      <c r="G23" s="31">
        <v>16889</v>
      </c>
      <c r="H23" s="68">
        <v>12</v>
      </c>
      <c r="I23" s="67"/>
      <c r="J23" s="68">
        <v>12</v>
      </c>
      <c r="K23" s="67"/>
      <c r="L23" s="33">
        <v>7</v>
      </c>
      <c r="M23" s="34">
        <v>7331</v>
      </c>
      <c r="N23" s="30">
        <v>1</v>
      </c>
      <c r="O23" s="32">
        <v>10851</v>
      </c>
      <c r="P23" s="33">
        <v>1</v>
      </c>
      <c r="Q23" s="34">
        <v>8748</v>
      </c>
      <c r="R23" s="30">
        <v>3</v>
      </c>
      <c r="S23" s="32">
        <v>4217</v>
      </c>
      <c r="T23" s="30">
        <v>4</v>
      </c>
      <c r="U23" s="32">
        <v>3823</v>
      </c>
      <c r="V23" s="30">
        <v>3</v>
      </c>
      <c r="W23" s="34">
        <v>20208</v>
      </c>
      <c r="X23" s="30">
        <v>7</v>
      </c>
      <c r="Y23" s="39">
        <v>8749</v>
      </c>
      <c r="Z23" s="36">
        <f>D23+F23+L23+N23+P23+R23+T23+V23+X23</f>
        <v>35</v>
      </c>
      <c r="AA23" s="37">
        <f>E23+G23+M23+O23+Q23+S23+U23+W23+Y23</f>
        <v>96569</v>
      </c>
      <c r="AB23" s="38">
        <v>15</v>
      </c>
    </row>
    <row r="24" spans="1:28" x14ac:dyDescent="0.25">
      <c r="A24" s="25">
        <v>16</v>
      </c>
      <c r="B24" s="26" t="s">
        <v>51</v>
      </c>
      <c r="C24" s="27" t="s">
        <v>37</v>
      </c>
      <c r="D24" s="28">
        <v>5</v>
      </c>
      <c r="E24" s="29">
        <v>13067</v>
      </c>
      <c r="F24" s="30">
        <v>2</v>
      </c>
      <c r="G24" s="31">
        <v>26068</v>
      </c>
      <c r="H24" s="28">
        <v>5</v>
      </c>
      <c r="I24" s="32">
        <v>4853</v>
      </c>
      <c r="J24" s="28">
        <v>7</v>
      </c>
      <c r="K24" s="32">
        <v>4745</v>
      </c>
      <c r="L24" s="64">
        <v>9</v>
      </c>
      <c r="M24" s="65">
        <v>1853</v>
      </c>
      <c r="N24" s="30">
        <v>6</v>
      </c>
      <c r="O24" s="32">
        <v>726</v>
      </c>
      <c r="P24" s="33">
        <v>6</v>
      </c>
      <c r="Q24" s="34">
        <v>1388</v>
      </c>
      <c r="R24" s="30">
        <v>2</v>
      </c>
      <c r="S24" s="32">
        <v>4665</v>
      </c>
      <c r="T24" s="30">
        <v>6</v>
      </c>
      <c r="U24" s="32">
        <v>7547</v>
      </c>
      <c r="V24" s="66">
        <v>8</v>
      </c>
      <c r="W24" s="65">
        <v>1711</v>
      </c>
      <c r="X24" s="30">
        <v>4</v>
      </c>
      <c r="Y24" s="39">
        <v>16287</v>
      </c>
      <c r="Z24" s="36">
        <f>D24+F24+H24+J24+N24+P24+R24+T24+X24</f>
        <v>43</v>
      </c>
      <c r="AA24" s="37">
        <f>E24+G24+I24+K24+O24+Q24+S24+U24+Y24</f>
        <v>79346</v>
      </c>
      <c r="AB24" s="38">
        <v>16</v>
      </c>
    </row>
    <row r="25" spans="1:28" x14ac:dyDescent="0.25">
      <c r="A25" s="25">
        <v>17</v>
      </c>
      <c r="B25" s="26" t="s">
        <v>52</v>
      </c>
      <c r="C25" s="27" t="s">
        <v>53</v>
      </c>
      <c r="D25" s="28">
        <v>3</v>
      </c>
      <c r="E25" s="29">
        <v>19779</v>
      </c>
      <c r="F25" s="30">
        <v>5</v>
      </c>
      <c r="G25" s="31">
        <v>9571</v>
      </c>
      <c r="H25" s="28">
        <v>9</v>
      </c>
      <c r="I25" s="32">
        <v>4143</v>
      </c>
      <c r="J25" s="28">
        <v>7</v>
      </c>
      <c r="K25" s="32">
        <v>5637</v>
      </c>
      <c r="L25" s="33">
        <v>2</v>
      </c>
      <c r="M25" s="34">
        <v>14305</v>
      </c>
      <c r="N25" s="30">
        <v>3</v>
      </c>
      <c r="O25" s="32">
        <v>4375</v>
      </c>
      <c r="P25" s="33">
        <v>6</v>
      </c>
      <c r="Q25" s="34">
        <v>2529</v>
      </c>
      <c r="R25" s="66">
        <v>11</v>
      </c>
      <c r="S25" s="67">
        <v>697</v>
      </c>
      <c r="T25" s="30">
        <v>7</v>
      </c>
      <c r="U25" s="32">
        <v>5026</v>
      </c>
      <c r="V25" s="30">
        <v>7</v>
      </c>
      <c r="W25" s="34">
        <v>8695</v>
      </c>
      <c r="X25" s="66">
        <v>11</v>
      </c>
      <c r="Y25" s="69">
        <v>1128</v>
      </c>
      <c r="Z25" s="36">
        <f>D25+F25+H25+J25+L25+N25+P25+T25+V25</f>
        <v>49</v>
      </c>
      <c r="AA25" s="37">
        <f>E25+G25+I25+K25+M25+O25+Q25+U25+W25</f>
        <v>74060</v>
      </c>
      <c r="AB25" s="38">
        <v>17</v>
      </c>
    </row>
    <row r="26" spans="1:28" x14ac:dyDescent="0.25">
      <c r="A26" s="25">
        <v>18</v>
      </c>
      <c r="B26" s="26" t="s">
        <v>54</v>
      </c>
      <c r="C26" s="27" t="s">
        <v>55</v>
      </c>
      <c r="D26" s="28">
        <v>9</v>
      </c>
      <c r="E26" s="29">
        <v>9944</v>
      </c>
      <c r="F26" s="30">
        <v>9</v>
      </c>
      <c r="G26" s="31">
        <v>8966</v>
      </c>
      <c r="H26" s="28">
        <v>2</v>
      </c>
      <c r="I26" s="32">
        <v>6530</v>
      </c>
      <c r="J26" s="28">
        <v>5</v>
      </c>
      <c r="K26" s="32">
        <v>5310</v>
      </c>
      <c r="L26" s="33">
        <v>9</v>
      </c>
      <c r="M26" s="34">
        <v>4298</v>
      </c>
      <c r="N26" s="66">
        <v>11</v>
      </c>
      <c r="O26" s="67">
        <v>815</v>
      </c>
      <c r="P26" s="33">
        <v>3</v>
      </c>
      <c r="Q26" s="34">
        <v>3031</v>
      </c>
      <c r="R26" s="30">
        <v>10</v>
      </c>
      <c r="S26" s="32">
        <v>1011</v>
      </c>
      <c r="T26" s="66">
        <v>10</v>
      </c>
      <c r="U26" s="67">
        <v>570</v>
      </c>
      <c r="V26" s="30">
        <v>2</v>
      </c>
      <c r="W26" s="34">
        <v>17669</v>
      </c>
      <c r="X26" s="30">
        <v>2</v>
      </c>
      <c r="Y26" s="39">
        <v>22952</v>
      </c>
      <c r="Z26" s="36">
        <f>D26+F26+H26+J26+L26+P26+R26+V26+X26</f>
        <v>51</v>
      </c>
      <c r="AA26" s="37">
        <f>E26+G26+I26+K26+M26+Q26+S26+W26+Y26</f>
        <v>79711</v>
      </c>
      <c r="AB26" s="41">
        <v>18</v>
      </c>
    </row>
    <row r="27" spans="1:28" x14ac:dyDescent="0.25">
      <c r="A27" s="40">
        <v>19</v>
      </c>
      <c r="B27" s="26" t="s">
        <v>56</v>
      </c>
      <c r="C27" s="27" t="s">
        <v>49</v>
      </c>
      <c r="D27" s="68">
        <v>11</v>
      </c>
      <c r="E27" s="70">
        <v>3193</v>
      </c>
      <c r="F27" s="30">
        <v>8</v>
      </c>
      <c r="G27" s="31">
        <v>6929</v>
      </c>
      <c r="H27" s="28">
        <v>10</v>
      </c>
      <c r="I27" s="32">
        <v>3191</v>
      </c>
      <c r="J27" s="68">
        <v>10</v>
      </c>
      <c r="K27" s="67">
        <v>2937</v>
      </c>
      <c r="L27" s="33">
        <v>6</v>
      </c>
      <c r="M27" s="34">
        <v>6989</v>
      </c>
      <c r="N27" s="30">
        <v>4</v>
      </c>
      <c r="O27" s="32">
        <v>4321</v>
      </c>
      <c r="P27" s="33">
        <v>5</v>
      </c>
      <c r="Q27" s="34">
        <v>5245</v>
      </c>
      <c r="R27" s="30">
        <v>1</v>
      </c>
      <c r="S27" s="32">
        <v>11256</v>
      </c>
      <c r="T27" s="30">
        <v>3</v>
      </c>
      <c r="U27" s="32">
        <v>10833</v>
      </c>
      <c r="V27" s="30">
        <v>8</v>
      </c>
      <c r="W27" s="34">
        <v>2437</v>
      </c>
      <c r="X27" s="30">
        <v>8</v>
      </c>
      <c r="Y27" s="39">
        <v>1160</v>
      </c>
      <c r="Z27" s="36">
        <f>F27+H27+L27+N27+P27+R27+T27+V27+X27</f>
        <v>53</v>
      </c>
      <c r="AA27" s="37">
        <f>G27+I27+M27+O27+Q27+S27+U27+W27+Y27</f>
        <v>52361</v>
      </c>
      <c r="AB27" s="38">
        <v>19</v>
      </c>
    </row>
    <row r="28" spans="1:28" x14ac:dyDescent="0.25">
      <c r="A28" s="25">
        <v>20</v>
      </c>
      <c r="B28" s="26" t="s">
        <v>57</v>
      </c>
      <c r="C28" s="27" t="s">
        <v>58</v>
      </c>
      <c r="D28" s="28">
        <v>9</v>
      </c>
      <c r="E28" s="29">
        <v>7078</v>
      </c>
      <c r="F28" s="30">
        <v>10</v>
      </c>
      <c r="G28" s="31">
        <v>4783</v>
      </c>
      <c r="H28" s="28">
        <v>5</v>
      </c>
      <c r="I28" s="32">
        <v>4519</v>
      </c>
      <c r="J28" s="28">
        <v>8</v>
      </c>
      <c r="K28" s="32">
        <v>4426</v>
      </c>
      <c r="L28" s="33">
        <v>2</v>
      </c>
      <c r="M28" s="34">
        <v>7351</v>
      </c>
      <c r="N28" s="30">
        <v>2</v>
      </c>
      <c r="O28" s="32">
        <v>5551</v>
      </c>
      <c r="P28" s="33">
        <v>4</v>
      </c>
      <c r="Q28" s="34">
        <v>2703</v>
      </c>
      <c r="R28" s="30">
        <v>3</v>
      </c>
      <c r="S28" s="32">
        <v>9508</v>
      </c>
      <c r="T28" s="30">
        <v>8</v>
      </c>
      <c r="U28" s="32">
        <v>4324</v>
      </c>
      <c r="V28" s="66">
        <v>12</v>
      </c>
      <c r="W28" s="65"/>
      <c r="X28" s="66">
        <v>12</v>
      </c>
      <c r="Y28" s="69"/>
      <c r="Z28" s="36">
        <f>D28+F28+H28+J28+L28+N28+P28+R28+T28</f>
        <v>51</v>
      </c>
      <c r="AA28" s="37">
        <f>E28+G28+I28+K28+M28+O28+Q28+S28+U28</f>
        <v>50243</v>
      </c>
      <c r="AB28" s="38">
        <v>20</v>
      </c>
    </row>
    <row r="29" spans="1:28" x14ac:dyDescent="0.25">
      <c r="A29" s="25">
        <v>21</v>
      </c>
      <c r="B29" s="26" t="s">
        <v>59</v>
      </c>
      <c r="C29" s="27" t="s">
        <v>49</v>
      </c>
      <c r="D29" s="28">
        <v>6</v>
      </c>
      <c r="E29" s="29">
        <v>17028</v>
      </c>
      <c r="F29" s="30">
        <v>7</v>
      </c>
      <c r="G29" s="31">
        <v>9929</v>
      </c>
      <c r="H29" s="28">
        <v>3</v>
      </c>
      <c r="I29" s="32">
        <v>4769</v>
      </c>
      <c r="J29" s="28">
        <v>4</v>
      </c>
      <c r="K29" s="32">
        <v>5692</v>
      </c>
      <c r="L29" s="33">
        <v>6</v>
      </c>
      <c r="M29" s="34">
        <v>9039</v>
      </c>
      <c r="N29" s="66">
        <v>12</v>
      </c>
      <c r="O29" s="67"/>
      <c r="P29" s="33">
        <v>6</v>
      </c>
      <c r="Q29" s="34">
        <v>856</v>
      </c>
      <c r="R29" s="30">
        <v>9</v>
      </c>
      <c r="S29" s="32">
        <v>1577</v>
      </c>
      <c r="T29" s="30">
        <v>5</v>
      </c>
      <c r="U29" s="32">
        <v>8090</v>
      </c>
      <c r="V29" s="30">
        <v>8</v>
      </c>
      <c r="W29" s="34">
        <v>419</v>
      </c>
      <c r="X29" s="66">
        <v>10</v>
      </c>
      <c r="Y29" s="69">
        <v>116</v>
      </c>
      <c r="Z29" s="36">
        <f>D29+F29+H29+J29+L29+P29+R29+T29+V29</f>
        <v>54</v>
      </c>
      <c r="AA29" s="37">
        <f>E29+G29+I29+K29+M29+Q29+S29+U29+W29</f>
        <v>57399</v>
      </c>
      <c r="AB29" s="38">
        <v>21</v>
      </c>
    </row>
    <row r="30" spans="1:28" x14ac:dyDescent="0.25">
      <c r="A30" s="25">
        <v>22</v>
      </c>
      <c r="B30" s="26" t="s">
        <v>60</v>
      </c>
      <c r="C30" s="27" t="s">
        <v>58</v>
      </c>
      <c r="D30" s="28">
        <v>8</v>
      </c>
      <c r="E30" s="29">
        <v>11974</v>
      </c>
      <c r="F30" s="66">
        <v>11</v>
      </c>
      <c r="G30" s="71">
        <v>4514</v>
      </c>
      <c r="H30" s="28">
        <v>8</v>
      </c>
      <c r="I30" s="32">
        <v>4213</v>
      </c>
      <c r="J30" s="28">
        <v>7</v>
      </c>
      <c r="K30" s="32">
        <v>4784</v>
      </c>
      <c r="L30" s="33">
        <v>3</v>
      </c>
      <c r="M30" s="34">
        <v>10655</v>
      </c>
      <c r="N30" s="30">
        <v>5</v>
      </c>
      <c r="O30" s="32">
        <v>2228</v>
      </c>
      <c r="P30" s="33">
        <v>4</v>
      </c>
      <c r="Q30" s="34">
        <v>5777</v>
      </c>
      <c r="R30" s="66">
        <v>10</v>
      </c>
      <c r="S30" s="67">
        <v>1349</v>
      </c>
      <c r="T30" s="30">
        <v>7</v>
      </c>
      <c r="U30" s="32">
        <v>2092</v>
      </c>
      <c r="V30" s="30">
        <v>9</v>
      </c>
      <c r="W30" s="34">
        <v>782</v>
      </c>
      <c r="X30" s="30">
        <v>5</v>
      </c>
      <c r="Y30" s="39">
        <v>2244</v>
      </c>
      <c r="Z30" s="36">
        <f>D30+H30+J30+L30+N30+P30+T30+V30+X30</f>
        <v>56</v>
      </c>
      <c r="AA30" s="37">
        <f>E30+I30+K30+M30+O30+Q30+U30+W30+Y30</f>
        <v>44749</v>
      </c>
      <c r="AB30" s="38">
        <v>22</v>
      </c>
    </row>
    <row r="31" spans="1:28" x14ac:dyDescent="0.25">
      <c r="A31" s="40">
        <v>23</v>
      </c>
      <c r="B31" s="26" t="s">
        <v>61</v>
      </c>
      <c r="C31" s="27" t="s">
        <v>53</v>
      </c>
      <c r="D31" s="68">
        <v>11</v>
      </c>
      <c r="E31" s="70">
        <v>4968</v>
      </c>
      <c r="F31" s="30">
        <v>10</v>
      </c>
      <c r="G31" s="31">
        <v>11405</v>
      </c>
      <c r="H31" s="28">
        <v>3</v>
      </c>
      <c r="I31" s="32">
        <v>5359</v>
      </c>
      <c r="J31" s="28">
        <v>2</v>
      </c>
      <c r="K31" s="32">
        <v>7592</v>
      </c>
      <c r="L31" s="33">
        <v>7</v>
      </c>
      <c r="M31" s="34">
        <v>6283</v>
      </c>
      <c r="N31" s="66">
        <v>12</v>
      </c>
      <c r="O31" s="67"/>
      <c r="P31" s="33">
        <v>10</v>
      </c>
      <c r="Q31" s="34">
        <v>10</v>
      </c>
      <c r="R31" s="30">
        <v>8</v>
      </c>
      <c r="S31" s="32">
        <v>3602</v>
      </c>
      <c r="T31" s="30">
        <v>2</v>
      </c>
      <c r="U31" s="32">
        <v>5616</v>
      </c>
      <c r="V31" s="30">
        <v>7</v>
      </c>
      <c r="W31" s="34">
        <v>1773</v>
      </c>
      <c r="X31" s="30">
        <v>7</v>
      </c>
      <c r="Y31" s="39">
        <v>1358</v>
      </c>
      <c r="Z31" s="36">
        <f>F31+H31+J31+L31+P31+R31+T31+V31+X31</f>
        <v>56</v>
      </c>
      <c r="AA31" s="37">
        <f>G31+I31+K31+M31+Q31+S31+U31+W31+Y31</f>
        <v>42998</v>
      </c>
      <c r="AB31" s="41">
        <v>23</v>
      </c>
    </row>
    <row r="32" spans="1:28" x14ac:dyDescent="0.25">
      <c r="A32" s="25">
        <v>24</v>
      </c>
      <c r="B32" s="26" t="s">
        <v>62</v>
      </c>
      <c r="C32" s="27" t="s">
        <v>53</v>
      </c>
      <c r="D32" s="28">
        <v>8</v>
      </c>
      <c r="E32" s="29">
        <v>12048</v>
      </c>
      <c r="F32" s="30">
        <v>6</v>
      </c>
      <c r="G32" s="31">
        <v>11009</v>
      </c>
      <c r="H32" s="68">
        <v>12</v>
      </c>
      <c r="I32" s="67"/>
      <c r="J32" s="68">
        <v>12</v>
      </c>
      <c r="K32" s="67"/>
      <c r="L32" s="33">
        <v>12</v>
      </c>
      <c r="M32" s="34"/>
      <c r="N32" s="30">
        <v>10</v>
      </c>
      <c r="O32" s="32">
        <v>869</v>
      </c>
      <c r="P32" s="33">
        <v>2</v>
      </c>
      <c r="Q32" s="34">
        <v>6200</v>
      </c>
      <c r="R32" s="30">
        <v>8</v>
      </c>
      <c r="S32" s="32">
        <v>1970</v>
      </c>
      <c r="T32" s="30">
        <v>5</v>
      </c>
      <c r="U32" s="32">
        <v>6075</v>
      </c>
      <c r="V32" s="30">
        <v>2</v>
      </c>
      <c r="W32" s="34">
        <v>8257</v>
      </c>
      <c r="X32" s="30">
        <v>8</v>
      </c>
      <c r="Y32" s="39">
        <v>11080</v>
      </c>
      <c r="Z32" s="36">
        <f>D32+F32+L32+N32+P32+R32+T32+V32+X32</f>
        <v>61</v>
      </c>
      <c r="AA32" s="37">
        <f>E32+G32+M32+O32+Q32+S32+U32+W32+Y32</f>
        <v>57508</v>
      </c>
      <c r="AB32" s="38">
        <v>24</v>
      </c>
    </row>
    <row r="33" spans="1:28" x14ac:dyDescent="0.25">
      <c r="A33" s="25">
        <v>25</v>
      </c>
      <c r="B33" s="26" t="s">
        <v>63</v>
      </c>
      <c r="C33" s="27" t="s">
        <v>46</v>
      </c>
      <c r="D33" s="28">
        <v>11</v>
      </c>
      <c r="E33" s="29">
        <v>6023</v>
      </c>
      <c r="F33" s="30">
        <v>11</v>
      </c>
      <c r="G33" s="31">
        <v>9394</v>
      </c>
      <c r="H33" s="28">
        <v>1</v>
      </c>
      <c r="I33" s="32">
        <v>5883</v>
      </c>
      <c r="J33" s="28">
        <v>8</v>
      </c>
      <c r="K33" s="32">
        <v>5146</v>
      </c>
      <c r="L33" s="64">
        <v>11</v>
      </c>
      <c r="M33" s="65">
        <v>2702</v>
      </c>
      <c r="N33" s="66">
        <v>11</v>
      </c>
      <c r="O33" s="67">
        <v>0</v>
      </c>
      <c r="P33" s="33">
        <v>7</v>
      </c>
      <c r="Q33" s="34">
        <v>1254</v>
      </c>
      <c r="R33" s="30">
        <v>10</v>
      </c>
      <c r="S33" s="32">
        <v>523</v>
      </c>
      <c r="T33" s="30">
        <v>4</v>
      </c>
      <c r="U33" s="32">
        <v>10503</v>
      </c>
      <c r="V33" s="30">
        <v>3</v>
      </c>
      <c r="W33" s="34">
        <v>15670</v>
      </c>
      <c r="X33" s="30">
        <v>9</v>
      </c>
      <c r="Y33" s="39">
        <v>2053</v>
      </c>
      <c r="Z33" s="36">
        <f>D33+F33+H33+J33+P33+R33+T33+V33+X33</f>
        <v>64</v>
      </c>
      <c r="AA33" s="37">
        <f>E33+G33+I33+K33+Q33+S33+U33+W33+Y33</f>
        <v>56449</v>
      </c>
      <c r="AB33" s="38">
        <v>25</v>
      </c>
    </row>
    <row r="34" spans="1:28" x14ac:dyDescent="0.25">
      <c r="A34" s="25">
        <v>26</v>
      </c>
      <c r="B34" s="26" t="s">
        <v>64</v>
      </c>
      <c r="C34" s="43" t="s">
        <v>34</v>
      </c>
      <c r="D34" s="28">
        <v>7</v>
      </c>
      <c r="E34" s="29">
        <v>12133</v>
      </c>
      <c r="F34" s="30">
        <v>12</v>
      </c>
      <c r="G34" s="31"/>
      <c r="H34" s="28">
        <v>5</v>
      </c>
      <c r="I34" s="32">
        <v>4342</v>
      </c>
      <c r="J34" s="28">
        <v>6</v>
      </c>
      <c r="K34" s="32">
        <v>4813</v>
      </c>
      <c r="L34" s="33">
        <v>9</v>
      </c>
      <c r="M34" s="34">
        <v>3808</v>
      </c>
      <c r="N34" s="66">
        <v>12</v>
      </c>
      <c r="O34" s="67"/>
      <c r="P34" s="64">
        <v>12</v>
      </c>
      <c r="Q34" s="65"/>
      <c r="R34" s="30">
        <v>1</v>
      </c>
      <c r="S34" s="32">
        <v>5038</v>
      </c>
      <c r="T34" s="30">
        <v>1</v>
      </c>
      <c r="U34" s="32">
        <v>6250</v>
      </c>
      <c r="V34" s="30">
        <v>9</v>
      </c>
      <c r="W34" s="34">
        <v>264</v>
      </c>
      <c r="X34" s="30">
        <v>12</v>
      </c>
      <c r="Y34" s="39"/>
      <c r="Z34" s="36">
        <f>D34+F34+H34+J34+L34+R34+T34+V34+X34</f>
        <v>62</v>
      </c>
      <c r="AA34" s="37">
        <f>E34+G34+I34+K34+M34+S34+U34+W34+Y34</f>
        <v>36648</v>
      </c>
      <c r="AB34" s="38">
        <v>26</v>
      </c>
    </row>
    <row r="35" spans="1:28" x14ac:dyDescent="0.25">
      <c r="A35" s="40">
        <v>27</v>
      </c>
      <c r="B35" s="26" t="s">
        <v>65</v>
      </c>
      <c r="C35" s="27" t="s">
        <v>66</v>
      </c>
      <c r="D35" s="28">
        <v>7</v>
      </c>
      <c r="E35" s="29">
        <v>15434</v>
      </c>
      <c r="F35" s="30">
        <v>9</v>
      </c>
      <c r="G35" s="31">
        <v>5216</v>
      </c>
      <c r="H35" s="28">
        <v>2</v>
      </c>
      <c r="I35" s="32">
        <v>5482</v>
      </c>
      <c r="J35" s="28">
        <v>5</v>
      </c>
      <c r="K35" s="32">
        <v>5681</v>
      </c>
      <c r="L35" s="33">
        <v>11</v>
      </c>
      <c r="M35" s="34">
        <v>1526</v>
      </c>
      <c r="N35" s="30">
        <v>9</v>
      </c>
      <c r="O35" s="32">
        <v>907</v>
      </c>
      <c r="P35" s="33">
        <v>10</v>
      </c>
      <c r="Q35" s="34">
        <v>675</v>
      </c>
      <c r="R35" s="30">
        <v>8</v>
      </c>
      <c r="S35" s="32">
        <v>1404</v>
      </c>
      <c r="T35" s="30">
        <v>6</v>
      </c>
      <c r="U35" s="32">
        <v>2102</v>
      </c>
      <c r="V35" s="66">
        <v>12</v>
      </c>
      <c r="W35" s="65"/>
      <c r="X35" s="66">
        <v>12</v>
      </c>
      <c r="Y35" s="69"/>
      <c r="Z35" s="36">
        <f>D35+F35+H35+J35+L35+N35+P35+R35+T35</f>
        <v>67</v>
      </c>
      <c r="AA35" s="37">
        <f>E35+G35+I35+K35+M35+O35+Q35+S35+U35</f>
        <v>38427</v>
      </c>
      <c r="AB35" s="38">
        <v>27</v>
      </c>
    </row>
    <row r="36" spans="1:28" x14ac:dyDescent="0.25">
      <c r="A36" s="25">
        <v>28</v>
      </c>
      <c r="B36" s="42" t="s">
        <v>67</v>
      </c>
      <c r="C36" s="43" t="s">
        <v>55</v>
      </c>
      <c r="D36" s="28">
        <v>6</v>
      </c>
      <c r="E36" s="29">
        <v>12890</v>
      </c>
      <c r="F36" s="30">
        <v>7</v>
      </c>
      <c r="G36" s="31">
        <v>19444</v>
      </c>
      <c r="H36" s="28">
        <v>10</v>
      </c>
      <c r="I36" s="32">
        <v>3409</v>
      </c>
      <c r="J36" s="28">
        <v>10</v>
      </c>
      <c r="K36" s="32">
        <v>3371</v>
      </c>
      <c r="L36" s="33">
        <v>10</v>
      </c>
      <c r="M36" s="34">
        <v>1596</v>
      </c>
      <c r="N36" s="30">
        <v>9</v>
      </c>
      <c r="O36" s="32">
        <v>372</v>
      </c>
      <c r="P36" s="33">
        <v>9</v>
      </c>
      <c r="Q36" s="34">
        <v>458</v>
      </c>
      <c r="R36" s="66">
        <v>11</v>
      </c>
      <c r="S36" s="67">
        <v>1183</v>
      </c>
      <c r="T36" s="66">
        <v>11</v>
      </c>
      <c r="U36" s="67">
        <v>387</v>
      </c>
      <c r="V36" s="30">
        <v>3</v>
      </c>
      <c r="W36" s="34">
        <v>6979</v>
      </c>
      <c r="X36" s="30">
        <v>6</v>
      </c>
      <c r="Y36" s="39">
        <v>1805</v>
      </c>
      <c r="Z36" s="36">
        <f>D36+F36+H36+J36+L36+N36+P36+V36+X36</f>
        <v>70</v>
      </c>
      <c r="AA36" s="37">
        <f>E36+G36+I36+K36+M36+O36+Q36+W36+Y36</f>
        <v>50324</v>
      </c>
      <c r="AB36" s="41">
        <v>28</v>
      </c>
    </row>
    <row r="37" spans="1:28" x14ac:dyDescent="0.25">
      <c r="A37" s="25">
        <v>29</v>
      </c>
      <c r="B37" s="26" t="s">
        <v>68</v>
      </c>
      <c r="C37" s="43" t="s">
        <v>58</v>
      </c>
      <c r="D37" s="68">
        <v>12</v>
      </c>
      <c r="E37" s="70"/>
      <c r="F37" s="66">
        <v>12</v>
      </c>
      <c r="G37" s="71"/>
      <c r="H37" s="28">
        <v>12</v>
      </c>
      <c r="I37" s="32"/>
      <c r="J37" s="28">
        <v>12</v>
      </c>
      <c r="K37" s="32"/>
      <c r="L37" s="33">
        <v>5</v>
      </c>
      <c r="M37" s="34">
        <v>9432</v>
      </c>
      <c r="N37" s="30">
        <v>1</v>
      </c>
      <c r="O37" s="32">
        <v>5774</v>
      </c>
      <c r="P37" s="33">
        <v>3</v>
      </c>
      <c r="Q37" s="34">
        <v>3956</v>
      </c>
      <c r="R37" s="30">
        <v>12</v>
      </c>
      <c r="S37" s="32"/>
      <c r="T37" s="30">
        <v>12</v>
      </c>
      <c r="U37" s="32"/>
      <c r="V37" s="30">
        <v>7</v>
      </c>
      <c r="W37" s="34">
        <v>1796</v>
      </c>
      <c r="X37" s="30">
        <v>6</v>
      </c>
      <c r="Y37" s="39">
        <v>6811</v>
      </c>
      <c r="Z37" s="36">
        <f>H37+J37+L37+N37+P37+R37+T37+V37+X37</f>
        <v>70</v>
      </c>
      <c r="AA37" s="37">
        <f>I37+K37+M37+O37+Q37+S37+U37+W37+Y37</f>
        <v>27769</v>
      </c>
      <c r="AB37" s="38">
        <v>29</v>
      </c>
    </row>
    <row r="38" spans="1:28" x14ac:dyDescent="0.25">
      <c r="A38" s="25">
        <v>30</v>
      </c>
      <c r="B38" s="26" t="s">
        <v>69</v>
      </c>
      <c r="C38" s="43" t="s">
        <v>66</v>
      </c>
      <c r="D38" s="28">
        <v>10</v>
      </c>
      <c r="E38" s="29">
        <v>4790</v>
      </c>
      <c r="F38" s="30">
        <v>10</v>
      </c>
      <c r="G38" s="31">
        <v>8716</v>
      </c>
      <c r="H38" s="28">
        <v>10</v>
      </c>
      <c r="I38" s="32">
        <v>3878</v>
      </c>
      <c r="J38" s="28">
        <v>5</v>
      </c>
      <c r="K38" s="32">
        <v>5533</v>
      </c>
      <c r="L38" s="33">
        <v>10</v>
      </c>
      <c r="M38" s="34">
        <v>3334</v>
      </c>
      <c r="N38" s="30">
        <v>7</v>
      </c>
      <c r="O38" s="32">
        <v>686</v>
      </c>
      <c r="P38" s="64">
        <v>10</v>
      </c>
      <c r="Q38" s="65">
        <v>333</v>
      </c>
      <c r="R38" s="30">
        <v>5</v>
      </c>
      <c r="S38" s="32">
        <v>3588</v>
      </c>
      <c r="T38" s="30">
        <v>9</v>
      </c>
      <c r="U38" s="32">
        <v>632</v>
      </c>
      <c r="V38" s="66">
        <v>10</v>
      </c>
      <c r="W38" s="65">
        <v>1233</v>
      </c>
      <c r="X38" s="30">
        <v>10</v>
      </c>
      <c r="Y38" s="39">
        <v>1281</v>
      </c>
      <c r="Z38" s="36">
        <f>D38+F38+H38+J38+L38+N38+R38+T38+X38</f>
        <v>76</v>
      </c>
      <c r="AA38" s="37">
        <f>E38+G38+I38+K38+M38+O38+S38+U38+Y38</f>
        <v>32438</v>
      </c>
      <c r="AB38" s="38">
        <v>30</v>
      </c>
    </row>
    <row r="39" spans="1:28" x14ac:dyDescent="0.25">
      <c r="A39" s="40">
        <v>31</v>
      </c>
      <c r="B39" s="26" t="s">
        <v>70</v>
      </c>
      <c r="C39" s="43" t="s">
        <v>42</v>
      </c>
      <c r="D39" s="68">
        <v>12</v>
      </c>
      <c r="E39" s="70"/>
      <c r="F39" s="66">
        <v>12</v>
      </c>
      <c r="G39" s="71"/>
      <c r="H39" s="28">
        <v>6</v>
      </c>
      <c r="I39" s="32">
        <v>4709</v>
      </c>
      <c r="J39" s="28">
        <v>11</v>
      </c>
      <c r="K39" s="32">
        <v>2958</v>
      </c>
      <c r="L39" s="33">
        <v>1</v>
      </c>
      <c r="M39" s="34">
        <v>7898</v>
      </c>
      <c r="N39" s="30">
        <v>12</v>
      </c>
      <c r="O39" s="32"/>
      <c r="P39" s="33">
        <v>12</v>
      </c>
      <c r="Q39" s="34"/>
      <c r="R39" s="30">
        <v>4</v>
      </c>
      <c r="S39" s="32">
        <v>7633</v>
      </c>
      <c r="T39" s="30">
        <v>6</v>
      </c>
      <c r="U39" s="32">
        <v>5576</v>
      </c>
      <c r="V39" s="30">
        <v>12</v>
      </c>
      <c r="W39" s="34"/>
      <c r="X39" s="30">
        <v>12</v>
      </c>
      <c r="Y39" s="39"/>
      <c r="Z39" s="36">
        <f>H39+J39+L39+N39+P39+R39+T39+V39+X39</f>
        <v>76</v>
      </c>
      <c r="AA39" s="37">
        <f>I39+K39+M39+O39+Q39+S39+U39+W39+Y39</f>
        <v>28774</v>
      </c>
      <c r="AB39" s="38">
        <v>31</v>
      </c>
    </row>
    <row r="40" spans="1:28" x14ac:dyDescent="0.25">
      <c r="A40" s="25">
        <v>32</v>
      </c>
      <c r="B40" s="26" t="s">
        <v>71</v>
      </c>
      <c r="C40" s="43" t="s">
        <v>46</v>
      </c>
      <c r="D40" s="28">
        <v>10</v>
      </c>
      <c r="E40" s="29">
        <v>7111</v>
      </c>
      <c r="F40" s="30">
        <v>8</v>
      </c>
      <c r="G40" s="31">
        <v>9039</v>
      </c>
      <c r="H40" s="28">
        <v>7</v>
      </c>
      <c r="I40" s="32">
        <v>3710</v>
      </c>
      <c r="J40" s="28">
        <v>4</v>
      </c>
      <c r="K40" s="32">
        <v>5864</v>
      </c>
      <c r="L40" s="33">
        <v>4</v>
      </c>
      <c r="M40" s="34">
        <v>7752</v>
      </c>
      <c r="N40" s="66">
        <v>12</v>
      </c>
      <c r="O40" s="67"/>
      <c r="P40" s="64">
        <v>12</v>
      </c>
      <c r="Q40" s="65"/>
      <c r="R40" s="30">
        <v>12</v>
      </c>
      <c r="S40" s="32"/>
      <c r="T40" s="30">
        <v>12</v>
      </c>
      <c r="U40" s="32"/>
      <c r="V40" s="30">
        <v>12</v>
      </c>
      <c r="W40" s="34"/>
      <c r="X40" s="30">
        <v>12</v>
      </c>
      <c r="Y40" s="39"/>
      <c r="Z40" s="36">
        <f>D40+F40+H40+J40+L40+R40+T40+V40+X40</f>
        <v>81</v>
      </c>
      <c r="AA40" s="37">
        <f>E40+G40+I40+K40+M40+S40+U40+W40+Y40</f>
        <v>33476</v>
      </c>
      <c r="AB40" s="38">
        <v>32</v>
      </c>
    </row>
    <row r="41" spans="1:28" x14ac:dyDescent="0.25">
      <c r="A41" s="25">
        <v>33</v>
      </c>
      <c r="B41" s="26" t="s">
        <v>72</v>
      </c>
      <c r="C41" s="43" t="s">
        <v>34</v>
      </c>
      <c r="D41" s="68">
        <v>12</v>
      </c>
      <c r="E41" s="70"/>
      <c r="F41" s="30">
        <v>6</v>
      </c>
      <c r="G41" s="31">
        <v>8837</v>
      </c>
      <c r="H41" s="68">
        <v>12</v>
      </c>
      <c r="I41" s="67"/>
      <c r="J41" s="28">
        <v>6</v>
      </c>
      <c r="K41" s="32">
        <v>5662</v>
      </c>
      <c r="L41" s="33">
        <v>12</v>
      </c>
      <c r="M41" s="34"/>
      <c r="N41" s="30">
        <v>12</v>
      </c>
      <c r="O41" s="32"/>
      <c r="P41" s="33">
        <v>12</v>
      </c>
      <c r="Q41" s="34"/>
      <c r="R41" s="30">
        <v>12</v>
      </c>
      <c r="S41" s="32"/>
      <c r="T41" s="30">
        <v>12</v>
      </c>
      <c r="U41" s="32"/>
      <c r="V41" s="30">
        <v>12</v>
      </c>
      <c r="W41" s="34"/>
      <c r="X41" s="30">
        <v>1</v>
      </c>
      <c r="Y41" s="39">
        <v>33073</v>
      </c>
      <c r="Z41" s="36">
        <f>F41+J41+L41+N41+P41+R41+T41+V41+X41</f>
        <v>85</v>
      </c>
      <c r="AA41" s="37">
        <f>G41+K41+M41+O41+Q41+S41+U41+W41+Y41</f>
        <v>47572</v>
      </c>
      <c r="AB41" s="41">
        <v>33</v>
      </c>
    </row>
    <row r="42" spans="1:28" x14ac:dyDescent="0.25">
      <c r="A42" s="25">
        <v>34</v>
      </c>
      <c r="B42" s="44" t="s">
        <v>73</v>
      </c>
      <c r="C42" s="45" t="s">
        <v>58</v>
      </c>
      <c r="D42" s="46">
        <v>3</v>
      </c>
      <c r="E42" s="47">
        <v>15076</v>
      </c>
      <c r="F42" s="48">
        <v>9</v>
      </c>
      <c r="G42" s="49">
        <v>12542</v>
      </c>
      <c r="H42" s="68">
        <v>12</v>
      </c>
      <c r="I42" s="67"/>
      <c r="J42" s="68">
        <v>12</v>
      </c>
      <c r="K42" s="67"/>
      <c r="L42" s="50">
        <v>12</v>
      </c>
      <c r="M42" s="51"/>
      <c r="N42" s="30">
        <v>12</v>
      </c>
      <c r="O42" s="32"/>
      <c r="P42" s="33">
        <v>12</v>
      </c>
      <c r="Q42" s="34"/>
      <c r="R42" s="30">
        <v>7</v>
      </c>
      <c r="S42" s="32">
        <v>1578</v>
      </c>
      <c r="T42" s="30">
        <v>11</v>
      </c>
      <c r="U42" s="32">
        <v>543</v>
      </c>
      <c r="V42" s="30">
        <v>10</v>
      </c>
      <c r="W42" s="34">
        <v>136</v>
      </c>
      <c r="X42" s="30">
        <v>9</v>
      </c>
      <c r="Y42" s="52">
        <v>2932</v>
      </c>
      <c r="Z42" s="36">
        <f>D42+F42+L42+N42+P42+R42+T42+V42+X42</f>
        <v>85</v>
      </c>
      <c r="AA42" s="37">
        <f>E42+G42+M42+O42+Q42+S42+U42+W42+Y42</f>
        <v>32807</v>
      </c>
      <c r="AB42" s="53">
        <v>34</v>
      </c>
    </row>
    <row r="43" spans="1:28" x14ac:dyDescent="0.25">
      <c r="A43" s="25">
        <v>35</v>
      </c>
      <c r="B43" s="44" t="s">
        <v>74</v>
      </c>
      <c r="C43" s="45" t="s">
        <v>66</v>
      </c>
      <c r="D43" s="46">
        <v>8</v>
      </c>
      <c r="E43" s="47">
        <v>10512</v>
      </c>
      <c r="F43" s="48">
        <v>4</v>
      </c>
      <c r="G43" s="49">
        <v>22565</v>
      </c>
      <c r="H43" s="28">
        <v>6</v>
      </c>
      <c r="I43" s="32">
        <v>4140</v>
      </c>
      <c r="J43" s="68">
        <v>12</v>
      </c>
      <c r="K43" s="67"/>
      <c r="L43" s="50">
        <v>10</v>
      </c>
      <c r="M43" s="51">
        <v>2376</v>
      </c>
      <c r="N43" s="66">
        <v>12</v>
      </c>
      <c r="O43" s="67"/>
      <c r="P43" s="33">
        <v>12</v>
      </c>
      <c r="Q43" s="34"/>
      <c r="R43" s="30">
        <v>12</v>
      </c>
      <c r="S43" s="32"/>
      <c r="T43" s="30">
        <v>12</v>
      </c>
      <c r="U43" s="32"/>
      <c r="V43" s="30">
        <v>11</v>
      </c>
      <c r="W43" s="34">
        <v>155</v>
      </c>
      <c r="X43" s="30">
        <v>11</v>
      </c>
      <c r="Y43" s="52">
        <v>0</v>
      </c>
      <c r="Z43" s="36">
        <f>D43+F43+H43+L43+P43+R43+T43+V43+X43</f>
        <v>86</v>
      </c>
      <c r="AA43" s="37">
        <f>E43+G43+I43+M43+Q43+S43+U43+W43+Y43</f>
        <v>39748</v>
      </c>
      <c r="AB43" s="38">
        <v>35</v>
      </c>
    </row>
    <row r="44" spans="1:28" x14ac:dyDescent="0.25">
      <c r="A44" s="25">
        <v>36</v>
      </c>
      <c r="B44" s="44" t="s">
        <v>75</v>
      </c>
      <c r="C44" s="45" t="s">
        <v>55</v>
      </c>
      <c r="D44" s="46">
        <v>10</v>
      </c>
      <c r="E44" s="47">
        <v>9140</v>
      </c>
      <c r="F44" s="48">
        <v>11</v>
      </c>
      <c r="G44" s="49">
        <v>4637</v>
      </c>
      <c r="H44" s="28">
        <v>11</v>
      </c>
      <c r="I44" s="32">
        <v>1973</v>
      </c>
      <c r="J44" s="28">
        <v>11</v>
      </c>
      <c r="K44" s="32">
        <v>1877</v>
      </c>
      <c r="L44" s="50">
        <v>11</v>
      </c>
      <c r="M44" s="51">
        <v>1730</v>
      </c>
      <c r="N44" s="66">
        <v>12</v>
      </c>
      <c r="O44" s="67"/>
      <c r="P44" s="64">
        <v>12</v>
      </c>
      <c r="Q44" s="65"/>
      <c r="R44" s="30">
        <v>9</v>
      </c>
      <c r="S44" s="32">
        <v>1272</v>
      </c>
      <c r="T44" s="30">
        <v>10</v>
      </c>
      <c r="U44" s="32">
        <v>485</v>
      </c>
      <c r="V44" s="30">
        <v>10</v>
      </c>
      <c r="W44" s="34">
        <v>159</v>
      </c>
      <c r="X44" s="30">
        <v>8</v>
      </c>
      <c r="Y44" s="52">
        <v>3378</v>
      </c>
      <c r="Z44" s="36">
        <f>D44+F44+H44+J44+L44+R44+T44+V44+X44</f>
        <v>91</v>
      </c>
      <c r="AA44" s="37">
        <f>E44+G44+I44+K44+M44+S44+U44+W44+Y44</f>
        <v>24651</v>
      </c>
      <c r="AB44" s="41">
        <v>36</v>
      </c>
    </row>
    <row r="45" spans="1:28" x14ac:dyDescent="0.25">
      <c r="A45" s="25">
        <v>37</v>
      </c>
      <c r="B45" s="44" t="s">
        <v>76</v>
      </c>
      <c r="C45" s="45" t="s">
        <v>66</v>
      </c>
      <c r="D45" s="72">
        <v>12</v>
      </c>
      <c r="E45" s="73"/>
      <c r="F45" s="74">
        <v>12</v>
      </c>
      <c r="G45" s="75"/>
      <c r="H45" s="28">
        <v>12</v>
      </c>
      <c r="I45" s="32"/>
      <c r="J45" s="28">
        <v>9</v>
      </c>
      <c r="K45" s="32">
        <v>3977</v>
      </c>
      <c r="L45" s="50">
        <v>12</v>
      </c>
      <c r="M45" s="51"/>
      <c r="N45" s="30">
        <v>10</v>
      </c>
      <c r="O45" s="32">
        <v>126</v>
      </c>
      <c r="P45" s="33">
        <v>8</v>
      </c>
      <c r="Q45" s="34">
        <v>142</v>
      </c>
      <c r="R45" s="30">
        <v>11</v>
      </c>
      <c r="S45" s="32">
        <v>367</v>
      </c>
      <c r="T45" s="30">
        <v>10</v>
      </c>
      <c r="U45" s="32">
        <v>1255</v>
      </c>
      <c r="V45" s="30">
        <v>11</v>
      </c>
      <c r="W45" s="34">
        <v>66</v>
      </c>
      <c r="X45" s="30">
        <v>10</v>
      </c>
      <c r="Y45" s="52">
        <v>571</v>
      </c>
      <c r="Z45" s="36">
        <f t="shared" ref="Z45:AA51" si="0">H45+J45+L45+N45+P45+R45+T45+V45+X45</f>
        <v>93</v>
      </c>
      <c r="AA45" s="37">
        <f t="shared" si="0"/>
        <v>6504</v>
      </c>
      <c r="AB45" s="53">
        <v>37</v>
      </c>
    </row>
    <row r="46" spans="1:28" x14ac:dyDescent="0.25">
      <c r="A46" s="25">
        <v>38</v>
      </c>
      <c r="B46" s="44" t="s">
        <v>77</v>
      </c>
      <c r="C46" s="45" t="s">
        <v>46</v>
      </c>
      <c r="D46" s="72">
        <v>12</v>
      </c>
      <c r="E46" s="73"/>
      <c r="F46" s="74">
        <v>12</v>
      </c>
      <c r="G46" s="75"/>
      <c r="H46" s="28">
        <v>12</v>
      </c>
      <c r="I46" s="32"/>
      <c r="J46" s="28">
        <v>12</v>
      </c>
      <c r="K46" s="32"/>
      <c r="L46" s="50">
        <v>12</v>
      </c>
      <c r="M46" s="51"/>
      <c r="N46" s="30">
        <v>12</v>
      </c>
      <c r="O46" s="32"/>
      <c r="P46" s="33">
        <v>12</v>
      </c>
      <c r="Q46" s="34"/>
      <c r="R46" s="30">
        <v>6</v>
      </c>
      <c r="S46" s="32">
        <v>3385</v>
      </c>
      <c r="T46" s="30">
        <v>8</v>
      </c>
      <c r="U46" s="32">
        <v>1141</v>
      </c>
      <c r="V46" s="30">
        <v>12</v>
      </c>
      <c r="W46" s="34"/>
      <c r="X46" s="30">
        <v>12</v>
      </c>
      <c r="Y46" s="52"/>
      <c r="Z46" s="36">
        <f t="shared" si="0"/>
        <v>98</v>
      </c>
      <c r="AA46" s="37">
        <f t="shared" si="0"/>
        <v>4526</v>
      </c>
      <c r="AB46" s="41">
        <v>38</v>
      </c>
    </row>
    <row r="47" spans="1:28" x14ac:dyDescent="0.25">
      <c r="A47" s="25">
        <v>39</v>
      </c>
      <c r="B47" s="44" t="s">
        <v>78</v>
      </c>
      <c r="C47" s="45" t="s">
        <v>53</v>
      </c>
      <c r="D47" s="68">
        <v>12</v>
      </c>
      <c r="E47" s="67"/>
      <c r="F47" s="74">
        <v>12</v>
      </c>
      <c r="G47" s="67"/>
      <c r="H47" s="28">
        <v>11</v>
      </c>
      <c r="I47" s="32">
        <v>2990</v>
      </c>
      <c r="J47" s="28">
        <v>10</v>
      </c>
      <c r="K47" s="32">
        <v>3062</v>
      </c>
      <c r="L47" s="50">
        <v>8</v>
      </c>
      <c r="M47" s="51">
        <v>2818</v>
      </c>
      <c r="N47" s="30">
        <v>12</v>
      </c>
      <c r="O47" s="32"/>
      <c r="P47" s="33">
        <v>12</v>
      </c>
      <c r="Q47" s="34"/>
      <c r="R47" s="30">
        <v>12</v>
      </c>
      <c r="S47" s="32"/>
      <c r="T47" s="30">
        <v>12</v>
      </c>
      <c r="U47" s="32"/>
      <c r="V47" s="30">
        <v>12</v>
      </c>
      <c r="W47" s="34"/>
      <c r="X47" s="30">
        <v>12</v>
      </c>
      <c r="Y47" s="52"/>
      <c r="Z47" s="36">
        <f t="shared" si="0"/>
        <v>101</v>
      </c>
      <c r="AA47" s="37">
        <f t="shared" si="0"/>
        <v>8870</v>
      </c>
      <c r="AB47" s="53">
        <v>39</v>
      </c>
    </row>
    <row r="48" spans="1:28" x14ac:dyDescent="0.25">
      <c r="A48" s="25">
        <v>40</v>
      </c>
      <c r="B48" s="44" t="s">
        <v>79</v>
      </c>
      <c r="C48" s="27" t="s">
        <v>34</v>
      </c>
      <c r="D48" s="68">
        <v>12</v>
      </c>
      <c r="E48" s="67"/>
      <c r="F48" s="74">
        <v>12</v>
      </c>
      <c r="G48" s="67"/>
      <c r="H48" s="28">
        <v>12</v>
      </c>
      <c r="I48" s="32"/>
      <c r="J48" s="28">
        <v>12</v>
      </c>
      <c r="K48" s="32"/>
      <c r="L48" s="50">
        <v>12</v>
      </c>
      <c r="M48" s="51"/>
      <c r="N48" s="30">
        <v>6</v>
      </c>
      <c r="O48" s="32">
        <v>3240</v>
      </c>
      <c r="P48" s="33">
        <v>12</v>
      </c>
      <c r="Q48" s="34"/>
      <c r="R48" s="30">
        <v>12</v>
      </c>
      <c r="S48" s="32"/>
      <c r="T48" s="30">
        <v>12</v>
      </c>
      <c r="U48" s="32"/>
      <c r="V48" s="30">
        <v>12</v>
      </c>
      <c r="W48" s="34"/>
      <c r="X48" s="30">
        <v>12</v>
      </c>
      <c r="Y48" s="52"/>
      <c r="Z48" s="36">
        <f t="shared" si="0"/>
        <v>102</v>
      </c>
      <c r="AA48" s="37">
        <f t="shared" si="0"/>
        <v>3240</v>
      </c>
      <c r="AB48" s="38">
        <v>40</v>
      </c>
    </row>
    <row r="49" spans="1:28" x14ac:dyDescent="0.25">
      <c r="A49" s="25">
        <v>41</v>
      </c>
      <c r="B49" s="44" t="s">
        <v>80</v>
      </c>
      <c r="C49" s="54" t="s">
        <v>58</v>
      </c>
      <c r="D49" s="72">
        <v>12</v>
      </c>
      <c r="E49" s="73"/>
      <c r="F49" s="74">
        <v>12</v>
      </c>
      <c r="G49" s="67"/>
      <c r="H49" s="28">
        <v>8</v>
      </c>
      <c r="I49" s="32">
        <v>3668</v>
      </c>
      <c r="J49" s="28">
        <v>11</v>
      </c>
      <c r="K49" s="32">
        <v>3135</v>
      </c>
      <c r="L49" s="50">
        <v>12</v>
      </c>
      <c r="M49" s="51"/>
      <c r="N49" s="30">
        <v>12</v>
      </c>
      <c r="O49" s="32"/>
      <c r="P49" s="33">
        <v>12</v>
      </c>
      <c r="Q49" s="34"/>
      <c r="R49" s="30">
        <v>12</v>
      </c>
      <c r="S49" s="32"/>
      <c r="T49" s="30">
        <v>12</v>
      </c>
      <c r="U49" s="32"/>
      <c r="V49" s="30">
        <v>12</v>
      </c>
      <c r="W49" s="34"/>
      <c r="X49" s="30">
        <v>12</v>
      </c>
      <c r="Y49" s="52"/>
      <c r="Z49" s="36">
        <f t="shared" si="0"/>
        <v>103</v>
      </c>
      <c r="AA49" s="37">
        <f t="shared" si="0"/>
        <v>6803</v>
      </c>
      <c r="AB49" s="38">
        <v>41</v>
      </c>
    </row>
    <row r="50" spans="1:28" x14ac:dyDescent="0.25">
      <c r="A50" s="25">
        <v>42</v>
      </c>
      <c r="B50" s="44" t="s">
        <v>81</v>
      </c>
      <c r="C50" s="45" t="s">
        <v>46</v>
      </c>
      <c r="D50" s="72">
        <v>12</v>
      </c>
      <c r="E50" s="73"/>
      <c r="F50" s="74">
        <v>12</v>
      </c>
      <c r="G50" s="67"/>
      <c r="H50" s="28">
        <v>12</v>
      </c>
      <c r="I50" s="32"/>
      <c r="J50" s="28">
        <v>12</v>
      </c>
      <c r="K50" s="32"/>
      <c r="L50" s="50">
        <v>12</v>
      </c>
      <c r="M50" s="51"/>
      <c r="N50" s="30">
        <v>12</v>
      </c>
      <c r="O50" s="32"/>
      <c r="P50" s="33">
        <v>12</v>
      </c>
      <c r="Q50" s="34"/>
      <c r="R50" s="30">
        <v>12</v>
      </c>
      <c r="S50" s="32"/>
      <c r="T50" s="30">
        <v>12</v>
      </c>
      <c r="U50" s="32"/>
      <c r="V50" s="30">
        <v>11</v>
      </c>
      <c r="W50" s="34">
        <v>0</v>
      </c>
      <c r="X50" s="30">
        <v>9</v>
      </c>
      <c r="Y50" s="52">
        <v>1087</v>
      </c>
      <c r="Z50" s="36">
        <f t="shared" si="0"/>
        <v>104</v>
      </c>
      <c r="AA50" s="37">
        <f t="shared" si="0"/>
        <v>1087</v>
      </c>
      <c r="AB50" s="38">
        <v>42</v>
      </c>
    </row>
    <row r="51" spans="1:28" x14ac:dyDescent="0.25">
      <c r="A51" s="25">
        <v>43</v>
      </c>
      <c r="B51" s="44" t="s">
        <v>82</v>
      </c>
      <c r="C51" s="45" t="s">
        <v>49</v>
      </c>
      <c r="D51" s="72">
        <v>12</v>
      </c>
      <c r="E51" s="73"/>
      <c r="F51" s="74">
        <v>12</v>
      </c>
      <c r="G51" s="67"/>
      <c r="H51" s="28">
        <v>12</v>
      </c>
      <c r="I51" s="32"/>
      <c r="J51" s="28">
        <v>12</v>
      </c>
      <c r="K51" s="32"/>
      <c r="L51" s="50">
        <v>12</v>
      </c>
      <c r="M51" s="51"/>
      <c r="N51" s="30">
        <v>8</v>
      </c>
      <c r="O51" s="32">
        <v>0</v>
      </c>
      <c r="P51" s="50">
        <v>12</v>
      </c>
      <c r="Q51" s="51"/>
      <c r="R51" s="30">
        <v>12</v>
      </c>
      <c r="S51" s="32"/>
      <c r="T51" s="30">
        <v>12</v>
      </c>
      <c r="U51" s="32"/>
      <c r="V51" s="30">
        <v>12</v>
      </c>
      <c r="W51" s="34"/>
      <c r="X51" s="30">
        <v>12</v>
      </c>
      <c r="Y51" s="52"/>
      <c r="Z51" s="36">
        <f t="shared" si="0"/>
        <v>104</v>
      </c>
      <c r="AA51" s="37">
        <f t="shared" si="0"/>
        <v>0</v>
      </c>
      <c r="AB51" s="38">
        <v>43</v>
      </c>
    </row>
    <row r="52" spans="1:28" ht="15.75" thickBot="1" x14ac:dyDescent="0.3">
      <c r="A52" s="55"/>
      <c r="B52" s="55"/>
      <c r="C52" s="55"/>
      <c r="D52" s="56"/>
      <c r="E52" s="57"/>
      <c r="F52" s="58"/>
      <c r="G52" s="59"/>
      <c r="H52" s="56"/>
      <c r="I52" s="57"/>
      <c r="J52" s="58"/>
      <c r="K52" s="59"/>
      <c r="L52" s="56"/>
      <c r="M52" s="57"/>
      <c r="N52" s="58"/>
      <c r="O52" s="59"/>
      <c r="P52" s="56"/>
      <c r="Q52" s="57"/>
      <c r="R52" s="58"/>
      <c r="S52" s="59"/>
      <c r="T52" s="58"/>
      <c r="U52" s="59"/>
      <c r="V52" s="56"/>
      <c r="W52" s="57"/>
      <c r="X52" s="58"/>
      <c r="Y52" s="60"/>
      <c r="Z52" s="61"/>
      <c r="AA52" s="62"/>
      <c r="AB52" s="63"/>
    </row>
    <row r="53" spans="1:28" ht="15.75" thickTop="1" x14ac:dyDescent="0.25"/>
    <row r="56" spans="1:28" ht="15.75" thickBot="1" x14ac:dyDescent="0.3"/>
    <row r="57" spans="1:28" ht="17.25" thickTop="1" thickBot="1" x14ac:dyDescent="0.3">
      <c r="A57" s="195" t="s">
        <v>0</v>
      </c>
      <c r="B57" s="196" t="s">
        <v>1</v>
      </c>
      <c r="C57" s="197" t="s">
        <v>2</v>
      </c>
      <c r="D57" s="192" t="s">
        <v>3</v>
      </c>
      <c r="E57" s="192"/>
      <c r="F57" s="194" t="s">
        <v>4</v>
      </c>
      <c r="G57" s="194"/>
      <c r="H57" s="192" t="s">
        <v>5</v>
      </c>
      <c r="I57" s="192"/>
      <c r="J57" s="194" t="s">
        <v>6</v>
      </c>
      <c r="K57" s="194"/>
      <c r="L57" s="192" t="s">
        <v>7</v>
      </c>
      <c r="M57" s="192"/>
      <c r="N57" s="194" t="s">
        <v>8</v>
      </c>
      <c r="O57" s="194"/>
      <c r="P57" s="192" t="s">
        <v>9</v>
      </c>
      <c r="Q57" s="192"/>
      <c r="R57" s="193" t="s">
        <v>10</v>
      </c>
      <c r="S57" s="193"/>
      <c r="T57" s="193" t="s">
        <v>11</v>
      </c>
      <c r="U57" s="193"/>
      <c r="V57" s="192" t="s">
        <v>12</v>
      </c>
      <c r="W57" s="192"/>
      <c r="X57" s="188" t="s">
        <v>14</v>
      </c>
      <c r="Y57" s="188"/>
      <c r="Z57" s="188"/>
    </row>
    <row r="58" spans="1:28" ht="25.5" customHeight="1" thickTop="1" thickBot="1" x14ac:dyDescent="0.3">
      <c r="A58" s="195"/>
      <c r="B58" s="196"/>
      <c r="C58" s="197"/>
      <c r="D58" s="191" t="s">
        <v>83</v>
      </c>
      <c r="E58" s="191"/>
      <c r="F58" s="191" t="s">
        <v>84</v>
      </c>
      <c r="G58" s="191"/>
      <c r="H58" s="191" t="s">
        <v>85</v>
      </c>
      <c r="I58" s="191"/>
      <c r="J58" s="191" t="s">
        <v>86</v>
      </c>
      <c r="K58" s="191"/>
      <c r="L58" s="191" t="s">
        <v>87</v>
      </c>
      <c r="M58" s="191"/>
      <c r="N58" s="191" t="s">
        <v>88</v>
      </c>
      <c r="O58" s="191"/>
      <c r="P58" s="191" t="s">
        <v>89</v>
      </c>
      <c r="Q58" s="191"/>
      <c r="R58" s="191" t="s">
        <v>90</v>
      </c>
      <c r="S58" s="191"/>
      <c r="T58" s="191" t="s">
        <v>91</v>
      </c>
      <c r="U58" s="191"/>
      <c r="V58" s="191" t="s">
        <v>92</v>
      </c>
      <c r="W58" s="191"/>
      <c r="X58" s="188"/>
      <c r="Y58" s="188"/>
      <c r="Z58" s="188"/>
    </row>
    <row r="59" spans="1:28" ht="15.75" customHeight="1" thickTop="1" x14ac:dyDescent="0.25">
      <c r="A59" s="195"/>
      <c r="B59" s="196"/>
      <c r="C59" s="197"/>
      <c r="D59" s="1"/>
      <c r="E59" s="2"/>
      <c r="F59" s="1"/>
      <c r="G59" s="3"/>
      <c r="H59" s="1"/>
      <c r="I59" s="2"/>
      <c r="J59" s="1"/>
      <c r="K59" s="3"/>
      <c r="L59" s="1"/>
      <c r="M59" s="2"/>
      <c r="N59" s="1"/>
      <c r="O59" s="3"/>
      <c r="P59" s="4"/>
      <c r="Q59" s="2"/>
      <c r="R59" s="1"/>
      <c r="S59" s="3"/>
      <c r="T59" s="1"/>
      <c r="U59" s="3"/>
      <c r="V59" s="4"/>
      <c r="W59" s="3"/>
      <c r="X59" s="4"/>
      <c r="Y59" s="5"/>
      <c r="Z59" s="6"/>
    </row>
    <row r="60" spans="1:28" ht="10.5" customHeight="1" x14ac:dyDescent="0.25">
      <c r="A60" s="7"/>
      <c r="B60" s="8"/>
      <c r="C60" s="9"/>
      <c r="D60" s="10" t="s">
        <v>26</v>
      </c>
      <c r="E60" s="11" t="s">
        <v>27</v>
      </c>
      <c r="F60" s="10" t="s">
        <v>26</v>
      </c>
      <c r="G60" s="12" t="s">
        <v>27</v>
      </c>
      <c r="H60" s="10" t="s">
        <v>26</v>
      </c>
      <c r="I60" s="11" t="s">
        <v>27</v>
      </c>
      <c r="J60" s="10" t="s">
        <v>26</v>
      </c>
      <c r="K60" s="12" t="s">
        <v>27</v>
      </c>
      <c r="L60" s="10" t="s">
        <v>26</v>
      </c>
      <c r="M60" s="11" t="s">
        <v>27</v>
      </c>
      <c r="N60" s="10" t="s">
        <v>26</v>
      </c>
      <c r="O60" s="13" t="s">
        <v>27</v>
      </c>
      <c r="P60" s="14" t="s">
        <v>26</v>
      </c>
      <c r="Q60" s="11" t="s">
        <v>27</v>
      </c>
      <c r="R60" s="10" t="s">
        <v>26</v>
      </c>
      <c r="S60" s="13" t="s">
        <v>27</v>
      </c>
      <c r="T60" s="10" t="s">
        <v>26</v>
      </c>
      <c r="U60" s="13" t="s">
        <v>27</v>
      </c>
      <c r="V60" s="14" t="s">
        <v>26</v>
      </c>
      <c r="W60" s="13" t="s">
        <v>27</v>
      </c>
      <c r="X60" s="14" t="s">
        <v>26</v>
      </c>
      <c r="Y60" s="15" t="s">
        <v>28</v>
      </c>
      <c r="Z60" s="16"/>
    </row>
    <row r="61" spans="1:28" ht="7.5" customHeight="1" thickBot="1" x14ac:dyDescent="0.3">
      <c r="A61" s="17"/>
      <c r="B61" s="18"/>
      <c r="C61" s="19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2"/>
      <c r="P61" s="20"/>
      <c r="Q61" s="21"/>
      <c r="R61" s="20"/>
      <c r="S61" s="22"/>
      <c r="T61" s="20"/>
      <c r="U61" s="22"/>
      <c r="V61" s="20"/>
      <c r="W61" s="22"/>
      <c r="X61" s="20"/>
      <c r="Y61" s="23"/>
      <c r="Z61" s="24"/>
    </row>
    <row r="62" spans="1:28" ht="16.5" thickTop="1" x14ac:dyDescent="0.25">
      <c r="A62" s="76">
        <v>1</v>
      </c>
      <c r="B62" s="77" t="s">
        <v>38</v>
      </c>
      <c r="C62" s="78" t="s">
        <v>30</v>
      </c>
      <c r="D62" s="79">
        <v>2</v>
      </c>
      <c r="E62" s="80">
        <v>18022</v>
      </c>
      <c r="F62" s="81">
        <v>2</v>
      </c>
      <c r="G62" s="82">
        <v>12740</v>
      </c>
      <c r="H62" s="79">
        <v>2</v>
      </c>
      <c r="I62" s="83">
        <v>8885</v>
      </c>
      <c r="J62" s="79">
        <v>3</v>
      </c>
      <c r="K62" s="83">
        <v>7113</v>
      </c>
      <c r="L62" s="84">
        <v>3</v>
      </c>
      <c r="M62" s="85">
        <v>3990</v>
      </c>
      <c r="N62" s="81">
        <v>3</v>
      </c>
      <c r="O62" s="83">
        <v>4595</v>
      </c>
      <c r="P62" s="84">
        <v>1</v>
      </c>
      <c r="Q62" s="85">
        <v>18373</v>
      </c>
      <c r="R62" s="81">
        <v>2</v>
      </c>
      <c r="S62" s="83">
        <v>17363</v>
      </c>
      <c r="T62" s="97">
        <v>4</v>
      </c>
      <c r="U62" s="98">
        <v>6820</v>
      </c>
      <c r="V62" s="97">
        <v>7</v>
      </c>
      <c r="W62" s="98">
        <v>4920</v>
      </c>
      <c r="X62" s="142">
        <f>D62+F62+H62+J62+L62+N62+P62+R62</f>
        <v>18</v>
      </c>
      <c r="Y62" s="143">
        <f>E62+G62+I62+K62+M62+O62+Q62+S62</f>
        <v>91081</v>
      </c>
      <c r="Z62" s="86">
        <v>1</v>
      </c>
    </row>
    <row r="63" spans="1:28" ht="15.75" x14ac:dyDescent="0.25">
      <c r="A63" s="76">
        <v>2</v>
      </c>
      <c r="B63" s="77" t="s">
        <v>93</v>
      </c>
      <c r="C63" s="78" t="s">
        <v>32</v>
      </c>
      <c r="D63" s="99">
        <v>6</v>
      </c>
      <c r="E63" s="100">
        <v>10194</v>
      </c>
      <c r="F63" s="81">
        <v>2</v>
      </c>
      <c r="G63" s="82">
        <v>14680</v>
      </c>
      <c r="H63" s="79">
        <v>4</v>
      </c>
      <c r="I63" s="83">
        <v>7225</v>
      </c>
      <c r="J63" s="79">
        <v>1</v>
      </c>
      <c r="K63" s="83">
        <v>6955</v>
      </c>
      <c r="L63" s="84">
        <v>2</v>
      </c>
      <c r="M63" s="85">
        <v>6234</v>
      </c>
      <c r="N63" s="81">
        <v>1</v>
      </c>
      <c r="O63" s="83">
        <v>6369</v>
      </c>
      <c r="P63" s="101">
        <v>5</v>
      </c>
      <c r="Q63" s="102">
        <v>4569</v>
      </c>
      <c r="R63" s="81">
        <v>5</v>
      </c>
      <c r="S63" s="83">
        <v>9761</v>
      </c>
      <c r="T63" s="81">
        <v>2</v>
      </c>
      <c r="U63" s="83">
        <v>5620</v>
      </c>
      <c r="V63" s="81">
        <v>1</v>
      </c>
      <c r="W63" s="83">
        <v>10410</v>
      </c>
      <c r="X63" s="118">
        <f>F63+H63+J63+L63+N63+R63+T63+V63</f>
        <v>18</v>
      </c>
      <c r="Y63" s="119">
        <f>G63+I63+K63+M63+O63+S63+U63+W63</f>
        <v>67254</v>
      </c>
      <c r="Z63" s="86">
        <v>2</v>
      </c>
    </row>
    <row r="64" spans="1:28" ht="15.75" x14ac:dyDescent="0.25">
      <c r="A64" s="87">
        <v>3</v>
      </c>
      <c r="B64" s="77" t="s">
        <v>40</v>
      </c>
      <c r="C64" s="78" t="s">
        <v>30</v>
      </c>
      <c r="D64" s="79">
        <v>1</v>
      </c>
      <c r="E64" s="80">
        <v>26602</v>
      </c>
      <c r="F64" s="81">
        <v>5</v>
      </c>
      <c r="G64" s="82">
        <v>14855</v>
      </c>
      <c r="H64" s="79">
        <v>1</v>
      </c>
      <c r="I64" s="83">
        <v>10131</v>
      </c>
      <c r="J64" s="79">
        <v>3</v>
      </c>
      <c r="K64" s="83">
        <v>6238</v>
      </c>
      <c r="L64" s="84">
        <v>1</v>
      </c>
      <c r="M64" s="85">
        <v>5337</v>
      </c>
      <c r="N64" s="97">
        <v>6</v>
      </c>
      <c r="O64" s="98">
        <v>3240</v>
      </c>
      <c r="P64" s="84">
        <v>1</v>
      </c>
      <c r="Q64" s="85">
        <v>41685</v>
      </c>
      <c r="R64" s="97">
        <v>7</v>
      </c>
      <c r="S64" s="98">
        <v>1225</v>
      </c>
      <c r="T64" s="81">
        <v>2</v>
      </c>
      <c r="U64" s="83">
        <v>7590</v>
      </c>
      <c r="V64" s="81">
        <v>4</v>
      </c>
      <c r="W64" s="83">
        <v>7870</v>
      </c>
      <c r="X64" s="118">
        <f>D64+F64+H64+J64+L64+P64+T64+V64</f>
        <v>18</v>
      </c>
      <c r="Y64" s="119">
        <f>E64+G64+I64+K64+M64+Q64+U64+W64</f>
        <v>120308</v>
      </c>
      <c r="Z64" s="88">
        <v>3</v>
      </c>
    </row>
    <row r="65" spans="1:26" ht="15.75" x14ac:dyDescent="0.25">
      <c r="A65" s="76">
        <v>4</v>
      </c>
      <c r="B65" s="77" t="s">
        <v>50</v>
      </c>
      <c r="C65" s="78" t="s">
        <v>94</v>
      </c>
      <c r="D65" s="79">
        <v>5</v>
      </c>
      <c r="E65" s="80">
        <v>10317</v>
      </c>
      <c r="F65" s="81">
        <v>2</v>
      </c>
      <c r="G65" s="82">
        <v>16470</v>
      </c>
      <c r="H65" s="79">
        <v>3</v>
      </c>
      <c r="I65" s="83">
        <v>4389</v>
      </c>
      <c r="J65" s="79">
        <v>2</v>
      </c>
      <c r="K65" s="83">
        <v>7661</v>
      </c>
      <c r="L65" s="84">
        <v>3</v>
      </c>
      <c r="M65" s="85">
        <v>3954</v>
      </c>
      <c r="N65" s="97">
        <v>5</v>
      </c>
      <c r="O65" s="98">
        <v>5041</v>
      </c>
      <c r="P65" s="101">
        <v>6</v>
      </c>
      <c r="Q65" s="102">
        <v>11109</v>
      </c>
      <c r="R65" s="81">
        <v>1</v>
      </c>
      <c r="S65" s="83">
        <v>21680</v>
      </c>
      <c r="T65" s="81">
        <v>3</v>
      </c>
      <c r="U65" s="83">
        <v>7440</v>
      </c>
      <c r="V65" s="81">
        <v>4</v>
      </c>
      <c r="W65" s="83">
        <v>5960</v>
      </c>
      <c r="X65" s="118">
        <f>D65+F65+H65+J65+L65+R65+T65+V65</f>
        <v>23</v>
      </c>
      <c r="Y65" s="119">
        <f>E65+G65+I65+K65+M65+S65+U65+W65</f>
        <v>77871</v>
      </c>
      <c r="Z65" s="86">
        <v>4</v>
      </c>
    </row>
    <row r="66" spans="1:26" ht="15.75" x14ac:dyDescent="0.25">
      <c r="A66" s="76">
        <v>5</v>
      </c>
      <c r="B66" s="77" t="s">
        <v>44</v>
      </c>
      <c r="C66" s="78" t="s">
        <v>94</v>
      </c>
      <c r="D66" s="79">
        <v>4</v>
      </c>
      <c r="E66" s="80">
        <v>12346</v>
      </c>
      <c r="F66" s="97">
        <v>7</v>
      </c>
      <c r="G66" s="103">
        <v>5785</v>
      </c>
      <c r="H66" s="99">
        <v>8</v>
      </c>
      <c r="I66" s="98">
        <v>3645</v>
      </c>
      <c r="J66" s="79">
        <v>2</v>
      </c>
      <c r="K66" s="83">
        <v>8772</v>
      </c>
      <c r="L66" s="84">
        <v>4</v>
      </c>
      <c r="M66" s="85">
        <v>3060</v>
      </c>
      <c r="N66" s="81">
        <v>1</v>
      </c>
      <c r="O66" s="83">
        <v>6234</v>
      </c>
      <c r="P66" s="84">
        <v>5</v>
      </c>
      <c r="Q66" s="85">
        <v>7891</v>
      </c>
      <c r="R66" s="81">
        <v>1</v>
      </c>
      <c r="S66" s="83">
        <v>25368</v>
      </c>
      <c r="T66" s="81">
        <v>1</v>
      </c>
      <c r="U66" s="83">
        <v>11710</v>
      </c>
      <c r="V66" s="81">
        <v>2</v>
      </c>
      <c r="W66" s="83">
        <v>9580</v>
      </c>
      <c r="X66" s="118">
        <f>D66+J66+L66+N66+P66+R66+T66+V66</f>
        <v>20</v>
      </c>
      <c r="Y66" s="119">
        <f>E66+K66+M66+O66+Q66+S66+U66+W66</f>
        <v>84961</v>
      </c>
      <c r="Z66" s="86">
        <v>5</v>
      </c>
    </row>
    <row r="67" spans="1:26" ht="15.75" x14ac:dyDescent="0.25">
      <c r="A67" s="76">
        <v>6</v>
      </c>
      <c r="B67" s="77" t="s">
        <v>39</v>
      </c>
      <c r="C67" s="78" t="s">
        <v>32</v>
      </c>
      <c r="D67" s="99">
        <v>6</v>
      </c>
      <c r="E67" s="100">
        <v>7780</v>
      </c>
      <c r="F67" s="81">
        <v>3</v>
      </c>
      <c r="G67" s="82">
        <v>15310</v>
      </c>
      <c r="H67" s="79">
        <v>6</v>
      </c>
      <c r="I67" s="83">
        <v>3128</v>
      </c>
      <c r="J67" s="79">
        <v>4</v>
      </c>
      <c r="K67" s="83">
        <v>5477</v>
      </c>
      <c r="L67" s="84">
        <v>1</v>
      </c>
      <c r="M67" s="85">
        <v>7829</v>
      </c>
      <c r="N67" s="81">
        <v>3</v>
      </c>
      <c r="O67" s="83">
        <v>4929</v>
      </c>
      <c r="P67" s="84">
        <v>3</v>
      </c>
      <c r="Q67" s="85">
        <v>16065</v>
      </c>
      <c r="R67" s="81">
        <v>2</v>
      </c>
      <c r="S67" s="83">
        <v>24317</v>
      </c>
      <c r="T67" s="97">
        <v>7</v>
      </c>
      <c r="U67" s="98">
        <v>5510</v>
      </c>
      <c r="V67" s="81">
        <v>1</v>
      </c>
      <c r="W67" s="83">
        <v>8660</v>
      </c>
      <c r="X67" s="118">
        <f>F67+H67+J67+L67+N67+P67+R67+V67</f>
        <v>23</v>
      </c>
      <c r="Y67" s="119">
        <f>G67+I67+K67+M67+O67+Q67+S67+W67</f>
        <v>85715</v>
      </c>
      <c r="Z67" s="88">
        <v>6</v>
      </c>
    </row>
    <row r="68" spans="1:26" ht="15.75" x14ac:dyDescent="0.25">
      <c r="A68" s="87">
        <v>7</v>
      </c>
      <c r="B68" s="77" t="s">
        <v>95</v>
      </c>
      <c r="C68" s="78" t="s">
        <v>96</v>
      </c>
      <c r="D68" s="79">
        <v>7</v>
      </c>
      <c r="E68" s="80">
        <v>9497</v>
      </c>
      <c r="F68" s="81">
        <v>1</v>
      </c>
      <c r="G68" s="82">
        <v>18850</v>
      </c>
      <c r="H68" s="79">
        <v>1</v>
      </c>
      <c r="I68" s="83">
        <v>6338</v>
      </c>
      <c r="J68" s="79">
        <v>3</v>
      </c>
      <c r="K68" s="83">
        <v>5906</v>
      </c>
      <c r="L68" s="101">
        <v>10</v>
      </c>
      <c r="M68" s="102">
        <v>1704</v>
      </c>
      <c r="N68" s="81">
        <v>2</v>
      </c>
      <c r="O68" s="83">
        <v>5385</v>
      </c>
      <c r="P68" s="101">
        <v>8</v>
      </c>
      <c r="Q68" s="102">
        <v>4184</v>
      </c>
      <c r="R68" s="81">
        <v>3</v>
      </c>
      <c r="S68" s="83">
        <v>11936</v>
      </c>
      <c r="T68" s="81">
        <v>1</v>
      </c>
      <c r="U68" s="83">
        <v>10970</v>
      </c>
      <c r="V68" s="81">
        <v>3</v>
      </c>
      <c r="W68" s="83">
        <v>6820</v>
      </c>
      <c r="X68" s="118">
        <f>D68+F68+H68+J68+N68+R68+T68+V68</f>
        <v>21</v>
      </c>
      <c r="Y68" s="119">
        <f>E68+G68+I68+K68+O68+S68+U68+W68</f>
        <v>75702</v>
      </c>
      <c r="Z68" s="86">
        <v>7</v>
      </c>
    </row>
    <row r="69" spans="1:26" ht="15.75" x14ac:dyDescent="0.25">
      <c r="A69" s="76">
        <v>8</v>
      </c>
      <c r="B69" s="77" t="s">
        <v>97</v>
      </c>
      <c r="C69" s="78" t="s">
        <v>98</v>
      </c>
      <c r="D69" s="79">
        <v>5</v>
      </c>
      <c r="E69" s="80">
        <v>9223</v>
      </c>
      <c r="F69" s="81">
        <v>4</v>
      </c>
      <c r="G69" s="82">
        <v>12645</v>
      </c>
      <c r="H69" s="99">
        <v>7</v>
      </c>
      <c r="I69" s="98">
        <v>3917</v>
      </c>
      <c r="J69" s="79">
        <v>5</v>
      </c>
      <c r="K69" s="83">
        <v>5311</v>
      </c>
      <c r="L69" s="101">
        <v>6</v>
      </c>
      <c r="M69" s="102">
        <v>2841</v>
      </c>
      <c r="N69" s="81">
        <v>3</v>
      </c>
      <c r="O69" s="83">
        <v>6041</v>
      </c>
      <c r="P69" s="84">
        <v>1</v>
      </c>
      <c r="Q69" s="85">
        <v>18740</v>
      </c>
      <c r="R69" s="81">
        <v>5</v>
      </c>
      <c r="S69" s="83">
        <v>2782</v>
      </c>
      <c r="T69" s="81">
        <v>5</v>
      </c>
      <c r="U69" s="83">
        <v>5800</v>
      </c>
      <c r="V69" s="81">
        <v>3</v>
      </c>
      <c r="W69" s="83">
        <v>7250</v>
      </c>
      <c r="X69" s="118">
        <f>D69+F69+J69+N69+P69+R69+T69+V69</f>
        <v>31</v>
      </c>
      <c r="Y69" s="119">
        <f>E69+G69+K69+O69+Q69+S69+U69+W69</f>
        <v>67792</v>
      </c>
      <c r="Z69" s="86">
        <v>8</v>
      </c>
    </row>
    <row r="70" spans="1:26" ht="15.75" x14ac:dyDescent="0.25">
      <c r="A70" s="76">
        <v>9</v>
      </c>
      <c r="B70" s="77" t="s">
        <v>43</v>
      </c>
      <c r="C70" s="78" t="s">
        <v>99</v>
      </c>
      <c r="D70" s="79">
        <v>2</v>
      </c>
      <c r="E70" s="80">
        <v>22663</v>
      </c>
      <c r="F70" s="81">
        <v>4</v>
      </c>
      <c r="G70" s="82">
        <v>15230</v>
      </c>
      <c r="H70" s="79">
        <v>5</v>
      </c>
      <c r="I70" s="83">
        <v>5663</v>
      </c>
      <c r="J70" s="79">
        <v>6</v>
      </c>
      <c r="K70" s="83">
        <v>3119</v>
      </c>
      <c r="L70" s="84">
        <v>6</v>
      </c>
      <c r="M70" s="85">
        <v>2593</v>
      </c>
      <c r="N70" s="81">
        <v>4</v>
      </c>
      <c r="O70" s="83">
        <v>4066</v>
      </c>
      <c r="P70" s="84">
        <v>2</v>
      </c>
      <c r="Q70" s="85">
        <v>16584</v>
      </c>
      <c r="R70" s="97">
        <v>6</v>
      </c>
      <c r="S70" s="98">
        <v>1999</v>
      </c>
      <c r="T70" s="81">
        <v>5</v>
      </c>
      <c r="U70" s="83">
        <v>6270</v>
      </c>
      <c r="V70" s="97">
        <v>8</v>
      </c>
      <c r="W70" s="98">
        <v>4810</v>
      </c>
      <c r="X70" s="118">
        <f>D70+F70+H70+J70+L70+N70+P70+T70</f>
        <v>34</v>
      </c>
      <c r="Y70" s="119">
        <f>E70+G70+I70+K70+M70+O70+Q70+U70</f>
        <v>76188</v>
      </c>
      <c r="Z70" s="88">
        <v>9</v>
      </c>
    </row>
    <row r="71" spans="1:26" ht="15.75" x14ac:dyDescent="0.25">
      <c r="A71" s="76">
        <v>10</v>
      </c>
      <c r="B71" s="77" t="s">
        <v>45</v>
      </c>
      <c r="C71" s="78" t="s">
        <v>46</v>
      </c>
      <c r="D71" s="79">
        <v>4</v>
      </c>
      <c r="E71" s="80">
        <v>14076</v>
      </c>
      <c r="F71" s="81">
        <v>7</v>
      </c>
      <c r="G71" s="82">
        <v>14450</v>
      </c>
      <c r="H71" s="99">
        <v>8</v>
      </c>
      <c r="I71" s="98">
        <v>3593</v>
      </c>
      <c r="J71" s="79">
        <v>4</v>
      </c>
      <c r="K71" s="83">
        <v>6206</v>
      </c>
      <c r="L71" s="84">
        <v>5</v>
      </c>
      <c r="M71" s="85">
        <v>3083</v>
      </c>
      <c r="N71" s="81">
        <v>4</v>
      </c>
      <c r="O71" s="83">
        <v>5738</v>
      </c>
      <c r="P71" s="84">
        <v>6</v>
      </c>
      <c r="Q71" s="85">
        <v>4340</v>
      </c>
      <c r="R71" s="81">
        <v>1</v>
      </c>
      <c r="S71" s="83">
        <v>21682</v>
      </c>
      <c r="T71" s="97">
        <v>8</v>
      </c>
      <c r="U71" s="98">
        <v>4115</v>
      </c>
      <c r="V71" s="81">
        <v>3</v>
      </c>
      <c r="W71" s="83">
        <v>7960</v>
      </c>
      <c r="X71" s="118">
        <f>D71+F71+J71+L71+N71+P71+R71+V71</f>
        <v>34</v>
      </c>
      <c r="Y71" s="119">
        <f>E71+G71+K71+M71+O71+Q71+S71+W71</f>
        <v>77535</v>
      </c>
      <c r="Z71" s="86">
        <v>10</v>
      </c>
    </row>
    <row r="72" spans="1:26" ht="15.75" x14ac:dyDescent="0.25">
      <c r="A72" s="87">
        <v>11</v>
      </c>
      <c r="B72" s="77" t="s">
        <v>100</v>
      </c>
      <c r="C72" s="78" t="s">
        <v>32</v>
      </c>
      <c r="D72" s="79">
        <v>1</v>
      </c>
      <c r="E72" s="80">
        <v>23298</v>
      </c>
      <c r="F72" s="97">
        <v>11</v>
      </c>
      <c r="G72" s="103">
        <v>5800</v>
      </c>
      <c r="H72" s="79">
        <v>3</v>
      </c>
      <c r="I72" s="83">
        <v>4853</v>
      </c>
      <c r="J72" s="79">
        <v>5</v>
      </c>
      <c r="K72" s="83">
        <v>5392</v>
      </c>
      <c r="L72" s="84">
        <v>2</v>
      </c>
      <c r="M72" s="85">
        <v>4179</v>
      </c>
      <c r="N72" s="81">
        <v>4</v>
      </c>
      <c r="O72" s="83">
        <v>4458</v>
      </c>
      <c r="P72" s="84">
        <v>3</v>
      </c>
      <c r="Q72" s="85">
        <v>15956</v>
      </c>
      <c r="R72" s="97">
        <v>10</v>
      </c>
      <c r="S72" s="98">
        <v>109</v>
      </c>
      <c r="T72" s="81">
        <v>7</v>
      </c>
      <c r="U72" s="83">
        <v>4865</v>
      </c>
      <c r="V72" s="81">
        <v>5</v>
      </c>
      <c r="W72" s="83">
        <v>5550</v>
      </c>
      <c r="X72" s="118">
        <f>D72+H72+J72+L72+N72+P72+T72+V72</f>
        <v>30</v>
      </c>
      <c r="Y72" s="119">
        <f>E72+I72+K72+M72+O72+Q72+U72+W72</f>
        <v>68551</v>
      </c>
      <c r="Z72" s="86">
        <v>11</v>
      </c>
    </row>
    <row r="73" spans="1:26" ht="15.75" x14ac:dyDescent="0.25">
      <c r="A73" s="76">
        <v>12</v>
      </c>
      <c r="B73" s="77" t="s">
        <v>41</v>
      </c>
      <c r="C73" s="78" t="s">
        <v>94</v>
      </c>
      <c r="D73" s="79">
        <v>3</v>
      </c>
      <c r="E73" s="80">
        <v>12378</v>
      </c>
      <c r="F73" s="81">
        <v>1</v>
      </c>
      <c r="G73" s="82">
        <v>13220</v>
      </c>
      <c r="H73" s="99">
        <v>11</v>
      </c>
      <c r="I73" s="98">
        <v>868</v>
      </c>
      <c r="J73" s="79">
        <v>7</v>
      </c>
      <c r="K73" s="83">
        <v>3029</v>
      </c>
      <c r="L73" s="84">
        <v>3</v>
      </c>
      <c r="M73" s="85">
        <v>3301</v>
      </c>
      <c r="N73" s="81">
        <v>5</v>
      </c>
      <c r="O73" s="83">
        <v>3904</v>
      </c>
      <c r="P73" s="84">
        <v>4</v>
      </c>
      <c r="Q73" s="85">
        <v>7846</v>
      </c>
      <c r="R73" s="97">
        <v>8</v>
      </c>
      <c r="S73" s="98">
        <v>594</v>
      </c>
      <c r="T73" s="81">
        <v>4</v>
      </c>
      <c r="U73" s="83">
        <v>4605</v>
      </c>
      <c r="V73" s="81">
        <v>5</v>
      </c>
      <c r="W73" s="83">
        <v>5210</v>
      </c>
      <c r="X73" s="118">
        <f>D73+F73+J73+L73+N73+P73+T73+V73</f>
        <v>32</v>
      </c>
      <c r="Y73" s="119">
        <f>E73+G73+K73+M73+O73+Q73+U73+W73</f>
        <v>53493</v>
      </c>
      <c r="Z73" s="88">
        <v>12</v>
      </c>
    </row>
    <row r="74" spans="1:26" ht="15.75" x14ac:dyDescent="0.25">
      <c r="A74" s="76">
        <v>13</v>
      </c>
      <c r="B74" s="77" t="s">
        <v>51</v>
      </c>
      <c r="C74" s="78" t="s">
        <v>99</v>
      </c>
      <c r="D74" s="79">
        <v>3</v>
      </c>
      <c r="E74" s="80">
        <v>13865</v>
      </c>
      <c r="F74" s="81">
        <v>1</v>
      </c>
      <c r="G74" s="82">
        <v>16005</v>
      </c>
      <c r="H74" s="79">
        <v>5</v>
      </c>
      <c r="I74" s="83">
        <v>3564</v>
      </c>
      <c r="J74" s="99">
        <v>9</v>
      </c>
      <c r="K74" s="98">
        <v>4396</v>
      </c>
      <c r="L74" s="84">
        <v>6</v>
      </c>
      <c r="M74" s="85">
        <v>1338</v>
      </c>
      <c r="N74" s="81">
        <v>6</v>
      </c>
      <c r="O74" s="83">
        <v>3724</v>
      </c>
      <c r="P74" s="84">
        <v>4</v>
      </c>
      <c r="Q74" s="85">
        <v>13021</v>
      </c>
      <c r="R74" s="81">
        <v>2</v>
      </c>
      <c r="S74" s="83">
        <v>12871</v>
      </c>
      <c r="T74" s="97">
        <v>9</v>
      </c>
      <c r="U74" s="98">
        <v>3455</v>
      </c>
      <c r="V74" s="81">
        <v>7</v>
      </c>
      <c r="W74" s="83">
        <v>6720</v>
      </c>
      <c r="X74" s="118">
        <f>D74+F74+H74+L74+N74+P74+R74+V74</f>
        <v>34</v>
      </c>
      <c r="Y74" s="119">
        <f>E74+G74+I74+M74+O74+Q74+S74+W74</f>
        <v>71108</v>
      </c>
      <c r="Z74" s="86">
        <v>13</v>
      </c>
    </row>
    <row r="75" spans="1:26" ht="15.75" x14ac:dyDescent="0.25">
      <c r="A75" s="76">
        <v>14</v>
      </c>
      <c r="B75" s="77" t="s">
        <v>70</v>
      </c>
      <c r="C75" s="78" t="s">
        <v>96</v>
      </c>
      <c r="D75" s="79">
        <v>1</v>
      </c>
      <c r="E75" s="80">
        <v>24197</v>
      </c>
      <c r="F75" s="81">
        <v>3</v>
      </c>
      <c r="G75" s="82">
        <v>11865</v>
      </c>
      <c r="H75" s="79">
        <v>3</v>
      </c>
      <c r="I75" s="83">
        <v>9121</v>
      </c>
      <c r="J75" s="79">
        <v>4</v>
      </c>
      <c r="K75" s="83">
        <v>5933</v>
      </c>
      <c r="L75" s="84">
        <v>8</v>
      </c>
      <c r="M75" s="85">
        <v>1134</v>
      </c>
      <c r="N75" s="81">
        <v>1</v>
      </c>
      <c r="O75" s="83">
        <v>6975</v>
      </c>
      <c r="P75" s="84">
        <v>8</v>
      </c>
      <c r="Q75" s="85">
        <v>5608</v>
      </c>
      <c r="R75" s="81">
        <v>3</v>
      </c>
      <c r="S75" s="83">
        <v>7050</v>
      </c>
      <c r="T75" s="97">
        <v>12</v>
      </c>
      <c r="U75" s="98"/>
      <c r="V75" s="97">
        <v>12</v>
      </c>
      <c r="W75" s="98"/>
      <c r="X75" s="118">
        <f>D75+F75+H75+J75+L75+N75+P75+R75</f>
        <v>31</v>
      </c>
      <c r="Y75" s="119">
        <f>E75+G75+I75+K75+M75+O75+Q75+S75</f>
        <v>71883</v>
      </c>
      <c r="Z75" s="86">
        <v>14</v>
      </c>
    </row>
    <row r="76" spans="1:26" ht="15.75" x14ac:dyDescent="0.25">
      <c r="A76" s="87">
        <v>15</v>
      </c>
      <c r="B76" s="77" t="s">
        <v>29</v>
      </c>
      <c r="C76" s="78" t="s">
        <v>30</v>
      </c>
      <c r="D76" s="99">
        <v>11</v>
      </c>
      <c r="E76" s="100">
        <v>8574</v>
      </c>
      <c r="F76" s="81">
        <v>6</v>
      </c>
      <c r="G76" s="82">
        <v>7550</v>
      </c>
      <c r="H76" s="79">
        <v>4</v>
      </c>
      <c r="I76" s="83">
        <v>3740</v>
      </c>
      <c r="J76" s="79">
        <v>8</v>
      </c>
      <c r="K76" s="83">
        <v>3828</v>
      </c>
      <c r="L76" s="84">
        <v>2</v>
      </c>
      <c r="M76" s="85">
        <v>3966</v>
      </c>
      <c r="N76" s="81">
        <v>5</v>
      </c>
      <c r="O76" s="83">
        <v>4019</v>
      </c>
      <c r="P76" s="84">
        <v>5</v>
      </c>
      <c r="Q76" s="85">
        <v>11413</v>
      </c>
      <c r="R76" s="97">
        <v>9</v>
      </c>
      <c r="S76" s="98">
        <v>368</v>
      </c>
      <c r="T76" s="81">
        <v>3</v>
      </c>
      <c r="U76" s="83">
        <v>4670</v>
      </c>
      <c r="V76" s="81">
        <v>2</v>
      </c>
      <c r="W76" s="83">
        <v>7300</v>
      </c>
      <c r="X76" s="118">
        <f>F76+H76+J76+L76+N76+P76+T76+V76</f>
        <v>35</v>
      </c>
      <c r="Y76" s="119">
        <f>G76+I76+K76+M76+O76+Q76+U76+W76</f>
        <v>46486</v>
      </c>
      <c r="Z76" s="88">
        <v>15</v>
      </c>
    </row>
    <row r="77" spans="1:26" ht="15.75" x14ac:dyDescent="0.25">
      <c r="A77" s="76">
        <v>16</v>
      </c>
      <c r="B77" s="77" t="s">
        <v>101</v>
      </c>
      <c r="C77" s="78" t="s">
        <v>96</v>
      </c>
      <c r="D77" s="79">
        <v>5</v>
      </c>
      <c r="E77" s="80">
        <v>10075</v>
      </c>
      <c r="F77" s="81">
        <v>7</v>
      </c>
      <c r="G77" s="82">
        <v>9910</v>
      </c>
      <c r="H77" s="79">
        <v>1</v>
      </c>
      <c r="I77" s="83">
        <v>9593</v>
      </c>
      <c r="J77" s="79">
        <v>5</v>
      </c>
      <c r="K77" s="83">
        <v>4766</v>
      </c>
      <c r="L77" s="101">
        <v>10</v>
      </c>
      <c r="M77" s="102">
        <v>826</v>
      </c>
      <c r="N77" s="97">
        <v>10</v>
      </c>
      <c r="O77" s="98">
        <v>2193</v>
      </c>
      <c r="P77" s="84">
        <v>8</v>
      </c>
      <c r="Q77" s="85">
        <v>2849</v>
      </c>
      <c r="R77" s="81">
        <v>3</v>
      </c>
      <c r="S77" s="83">
        <v>14299</v>
      </c>
      <c r="T77" s="81">
        <v>5</v>
      </c>
      <c r="U77" s="83">
        <v>3500</v>
      </c>
      <c r="V77" s="81">
        <v>5</v>
      </c>
      <c r="W77" s="83">
        <v>7770</v>
      </c>
      <c r="X77" s="118">
        <f>D77+F77+H77+J77+P77+R77+T77+V77</f>
        <v>39</v>
      </c>
      <c r="Y77" s="119">
        <f>E77+G77+I77+K77+Q77+S77+U77+W77</f>
        <v>62762</v>
      </c>
      <c r="Z77" s="86">
        <v>16</v>
      </c>
    </row>
    <row r="78" spans="1:26" ht="15.75" x14ac:dyDescent="0.25">
      <c r="A78" s="76">
        <v>17</v>
      </c>
      <c r="B78" s="77" t="s">
        <v>36</v>
      </c>
      <c r="C78" s="78" t="s">
        <v>99</v>
      </c>
      <c r="D78" s="79">
        <v>3</v>
      </c>
      <c r="E78" s="80">
        <v>15294</v>
      </c>
      <c r="F78" s="81">
        <v>6</v>
      </c>
      <c r="G78" s="82">
        <v>10950</v>
      </c>
      <c r="H78" s="99">
        <v>11</v>
      </c>
      <c r="I78" s="98">
        <v>1942</v>
      </c>
      <c r="J78" s="99">
        <v>11</v>
      </c>
      <c r="K78" s="98">
        <v>2148</v>
      </c>
      <c r="L78" s="84">
        <v>9</v>
      </c>
      <c r="M78" s="85">
        <v>849</v>
      </c>
      <c r="N78" s="81">
        <v>2</v>
      </c>
      <c r="O78" s="83">
        <v>6336</v>
      </c>
      <c r="P78" s="84">
        <v>2</v>
      </c>
      <c r="Q78" s="85">
        <v>18130</v>
      </c>
      <c r="R78" s="81">
        <v>7</v>
      </c>
      <c r="S78" s="83">
        <v>3795</v>
      </c>
      <c r="T78" s="81">
        <v>1</v>
      </c>
      <c r="U78" s="83">
        <v>8250</v>
      </c>
      <c r="V78" s="81">
        <v>8</v>
      </c>
      <c r="W78" s="83">
        <v>3035</v>
      </c>
      <c r="X78" s="118">
        <f>D78+F78+L78+N78+P78+R78+T78+V78</f>
        <v>38</v>
      </c>
      <c r="Y78" s="119">
        <f>E78+G78+M78+O78+Q78+S78+U78+W78</f>
        <v>66639</v>
      </c>
      <c r="Z78" s="86">
        <v>17</v>
      </c>
    </row>
    <row r="79" spans="1:26" ht="15.75" x14ac:dyDescent="0.25">
      <c r="A79" s="76">
        <v>18</v>
      </c>
      <c r="B79" s="77" t="s">
        <v>33</v>
      </c>
      <c r="C79" s="78" t="s">
        <v>34</v>
      </c>
      <c r="D79" s="79">
        <v>2</v>
      </c>
      <c r="E79" s="80">
        <v>18836</v>
      </c>
      <c r="F79" s="81">
        <v>5</v>
      </c>
      <c r="G79" s="82">
        <v>12620</v>
      </c>
      <c r="H79" s="79">
        <v>4</v>
      </c>
      <c r="I79" s="83">
        <v>4520</v>
      </c>
      <c r="J79" s="79">
        <v>6</v>
      </c>
      <c r="K79" s="83">
        <v>5077</v>
      </c>
      <c r="L79" s="101">
        <v>12</v>
      </c>
      <c r="M79" s="102">
        <v>0</v>
      </c>
      <c r="N79" s="97">
        <v>11</v>
      </c>
      <c r="O79" s="98">
        <v>1788</v>
      </c>
      <c r="P79" s="84">
        <v>3</v>
      </c>
      <c r="Q79" s="85">
        <v>12029</v>
      </c>
      <c r="R79" s="81">
        <v>8</v>
      </c>
      <c r="S79" s="83">
        <v>3237</v>
      </c>
      <c r="T79" s="81">
        <v>7</v>
      </c>
      <c r="U79" s="83">
        <v>3205</v>
      </c>
      <c r="V79" s="81">
        <v>4</v>
      </c>
      <c r="W79" s="83">
        <v>6320</v>
      </c>
      <c r="X79" s="118">
        <f>D79+F79+H79+J79+P79+R79+T79+V79</f>
        <v>39</v>
      </c>
      <c r="Y79" s="119">
        <f>E79+G79+I79+K79+Q79+S79+U79+W79</f>
        <v>65844</v>
      </c>
      <c r="Z79" s="88">
        <v>18</v>
      </c>
    </row>
    <row r="80" spans="1:26" ht="15.75" x14ac:dyDescent="0.25">
      <c r="A80" s="87">
        <v>19</v>
      </c>
      <c r="B80" s="77" t="s">
        <v>48</v>
      </c>
      <c r="C80" s="78" t="s">
        <v>49</v>
      </c>
      <c r="D80" s="79">
        <v>4</v>
      </c>
      <c r="E80" s="80">
        <v>11443</v>
      </c>
      <c r="F80" s="97">
        <v>10</v>
      </c>
      <c r="G80" s="103">
        <v>6425</v>
      </c>
      <c r="H80" s="79">
        <v>5</v>
      </c>
      <c r="I80" s="83">
        <v>4230</v>
      </c>
      <c r="J80" s="99">
        <v>10</v>
      </c>
      <c r="K80" s="98">
        <v>1454</v>
      </c>
      <c r="L80" s="84">
        <v>8</v>
      </c>
      <c r="M80" s="85">
        <v>1105</v>
      </c>
      <c r="N80" s="81">
        <v>7</v>
      </c>
      <c r="O80" s="83">
        <v>2519</v>
      </c>
      <c r="P80" s="84">
        <v>9</v>
      </c>
      <c r="Q80" s="85">
        <v>2299</v>
      </c>
      <c r="R80" s="81">
        <v>6</v>
      </c>
      <c r="S80" s="83">
        <v>5770</v>
      </c>
      <c r="T80" s="81">
        <v>2</v>
      </c>
      <c r="U80" s="83">
        <v>7800</v>
      </c>
      <c r="V80" s="81">
        <v>2</v>
      </c>
      <c r="W80" s="83">
        <v>8180</v>
      </c>
      <c r="X80" s="118">
        <f>D80+H80+L80+N80+P80+R80+T80+V80</f>
        <v>43</v>
      </c>
      <c r="Y80" s="119">
        <f>E80+I80+M80+O80+Q80+S80+U80+W80</f>
        <v>43346</v>
      </c>
      <c r="Z80" s="86">
        <v>19</v>
      </c>
    </row>
    <row r="81" spans="1:26" ht="15.75" x14ac:dyDescent="0.25">
      <c r="A81" s="76">
        <v>20</v>
      </c>
      <c r="B81" s="77" t="s">
        <v>64</v>
      </c>
      <c r="C81" s="78" t="s">
        <v>34</v>
      </c>
      <c r="D81" s="79">
        <v>7</v>
      </c>
      <c r="E81" s="80">
        <v>7777</v>
      </c>
      <c r="F81" s="81">
        <v>5</v>
      </c>
      <c r="G81" s="82">
        <v>8685</v>
      </c>
      <c r="H81" s="79">
        <v>2</v>
      </c>
      <c r="I81" s="83">
        <v>9671</v>
      </c>
      <c r="J81" s="79">
        <v>2</v>
      </c>
      <c r="K81" s="83">
        <v>6328</v>
      </c>
      <c r="L81" s="84">
        <v>7</v>
      </c>
      <c r="M81" s="85">
        <v>2370</v>
      </c>
      <c r="N81" s="81">
        <v>2</v>
      </c>
      <c r="O81" s="83">
        <v>6340</v>
      </c>
      <c r="P81" s="84">
        <v>11</v>
      </c>
      <c r="Q81" s="85">
        <v>0</v>
      </c>
      <c r="R81" s="81">
        <v>4</v>
      </c>
      <c r="S81" s="83">
        <v>3839</v>
      </c>
      <c r="T81" s="97">
        <v>12</v>
      </c>
      <c r="U81" s="98"/>
      <c r="V81" s="97">
        <v>12</v>
      </c>
      <c r="W81" s="98"/>
      <c r="X81" s="118">
        <f>D81+F81+H81+J81+L81+N81+P81+R81</f>
        <v>40</v>
      </c>
      <c r="Y81" s="119">
        <f>E81+G81+I81+K81+M81+O81+Q81+S81</f>
        <v>45010</v>
      </c>
      <c r="Z81" s="86">
        <v>20</v>
      </c>
    </row>
    <row r="82" spans="1:26" ht="15.75" x14ac:dyDescent="0.25">
      <c r="A82" s="76">
        <v>21</v>
      </c>
      <c r="B82" s="77" t="s">
        <v>73</v>
      </c>
      <c r="C82" s="78" t="s">
        <v>58</v>
      </c>
      <c r="D82" s="79">
        <v>6</v>
      </c>
      <c r="E82" s="80">
        <v>9660</v>
      </c>
      <c r="F82" s="81">
        <v>8</v>
      </c>
      <c r="G82" s="82">
        <v>8385</v>
      </c>
      <c r="H82" s="99">
        <v>10</v>
      </c>
      <c r="I82" s="98">
        <v>2698</v>
      </c>
      <c r="J82" s="79">
        <v>1</v>
      </c>
      <c r="K82" s="83">
        <v>10575</v>
      </c>
      <c r="L82" s="84">
        <v>4</v>
      </c>
      <c r="M82" s="85">
        <v>3912</v>
      </c>
      <c r="N82" s="81">
        <v>9</v>
      </c>
      <c r="O82" s="83">
        <v>2239</v>
      </c>
      <c r="P82" s="84">
        <v>7</v>
      </c>
      <c r="Q82" s="85">
        <v>3292</v>
      </c>
      <c r="R82" s="81">
        <v>6</v>
      </c>
      <c r="S82" s="83">
        <v>3544</v>
      </c>
      <c r="T82" s="81">
        <v>6</v>
      </c>
      <c r="U82" s="83">
        <v>5780</v>
      </c>
      <c r="V82" s="97">
        <v>10</v>
      </c>
      <c r="W82" s="98">
        <v>3545</v>
      </c>
      <c r="X82" s="118">
        <f>D82+F82+J82+L82+N82+P82+R82+T82</f>
        <v>47</v>
      </c>
      <c r="Y82" s="119">
        <f>E82+G82+K82+M82+O82+Q82+S82+U82</f>
        <v>47387</v>
      </c>
      <c r="Z82" s="88">
        <v>21</v>
      </c>
    </row>
    <row r="83" spans="1:26" ht="15.75" x14ac:dyDescent="0.25">
      <c r="A83" s="76">
        <v>22</v>
      </c>
      <c r="B83" s="77" t="s">
        <v>47</v>
      </c>
      <c r="C83" s="78" t="s">
        <v>34</v>
      </c>
      <c r="D83" s="99">
        <v>12</v>
      </c>
      <c r="E83" s="100">
        <v>0</v>
      </c>
      <c r="F83" s="81">
        <v>6</v>
      </c>
      <c r="G83" s="82">
        <v>14480</v>
      </c>
      <c r="H83" s="99">
        <v>12</v>
      </c>
      <c r="I83" s="98">
        <v>0</v>
      </c>
      <c r="J83" s="79">
        <v>1</v>
      </c>
      <c r="K83" s="83">
        <v>12120</v>
      </c>
      <c r="L83" s="84">
        <v>8</v>
      </c>
      <c r="M83" s="85">
        <v>2232</v>
      </c>
      <c r="N83" s="81">
        <v>6</v>
      </c>
      <c r="O83" s="83">
        <v>3576</v>
      </c>
      <c r="P83" s="84">
        <v>11</v>
      </c>
      <c r="Q83" s="85">
        <v>0</v>
      </c>
      <c r="R83" s="81">
        <v>7</v>
      </c>
      <c r="S83" s="83">
        <v>1724</v>
      </c>
      <c r="T83" s="81">
        <v>4</v>
      </c>
      <c r="U83" s="83">
        <v>6310</v>
      </c>
      <c r="V83" s="81">
        <v>1</v>
      </c>
      <c r="W83" s="83">
        <v>7560</v>
      </c>
      <c r="X83" s="118">
        <f>F83+J83+L83+N83+P83+R83+T83+V83</f>
        <v>44</v>
      </c>
      <c r="Y83" s="119">
        <f>G83+K83+M83+O83+Q83+S83+U83+W83</f>
        <v>48002</v>
      </c>
      <c r="Z83" s="86">
        <v>22</v>
      </c>
    </row>
    <row r="84" spans="1:26" ht="15.75" x14ac:dyDescent="0.25">
      <c r="A84" s="87">
        <v>23</v>
      </c>
      <c r="B84" s="77" t="s">
        <v>60</v>
      </c>
      <c r="C84" s="78" t="s">
        <v>98</v>
      </c>
      <c r="D84" s="79">
        <v>10</v>
      </c>
      <c r="E84" s="80">
        <v>8670</v>
      </c>
      <c r="F84" s="81">
        <v>4</v>
      </c>
      <c r="G84" s="82">
        <v>10515</v>
      </c>
      <c r="H84" s="79">
        <v>6</v>
      </c>
      <c r="I84" s="83">
        <v>4971</v>
      </c>
      <c r="J84" s="99">
        <v>11</v>
      </c>
      <c r="K84" s="98">
        <v>2852</v>
      </c>
      <c r="L84" s="84">
        <v>1</v>
      </c>
      <c r="M84" s="85">
        <v>6320</v>
      </c>
      <c r="N84" s="81">
        <v>7</v>
      </c>
      <c r="O84" s="83">
        <v>2549</v>
      </c>
      <c r="P84" s="101">
        <v>11</v>
      </c>
      <c r="Q84" s="102">
        <v>139</v>
      </c>
      <c r="R84" s="81">
        <v>9</v>
      </c>
      <c r="S84" s="83">
        <v>209</v>
      </c>
      <c r="T84" s="81">
        <v>9</v>
      </c>
      <c r="U84" s="83">
        <v>2435</v>
      </c>
      <c r="V84" s="81">
        <v>6</v>
      </c>
      <c r="W84" s="83">
        <v>5290</v>
      </c>
      <c r="X84" s="118">
        <f>D84+F84+H84+L84+N84+R84+T84+V84</f>
        <v>52</v>
      </c>
      <c r="Y84" s="119">
        <f>E84+G84+I84+M84+O84+S84+U84+W84</f>
        <v>40959</v>
      </c>
      <c r="Z84" s="86">
        <v>23</v>
      </c>
    </row>
    <row r="85" spans="1:26" ht="15.75" x14ac:dyDescent="0.25">
      <c r="A85" s="76">
        <v>24</v>
      </c>
      <c r="B85" s="77" t="s">
        <v>56</v>
      </c>
      <c r="C85" s="78" t="s">
        <v>49</v>
      </c>
      <c r="D85" s="79">
        <v>10</v>
      </c>
      <c r="E85" s="80">
        <v>4722</v>
      </c>
      <c r="F85" s="81">
        <v>8</v>
      </c>
      <c r="G85" s="82">
        <v>5460</v>
      </c>
      <c r="H85" s="79">
        <v>8</v>
      </c>
      <c r="I85" s="83">
        <v>1936</v>
      </c>
      <c r="J85" s="79">
        <v>7</v>
      </c>
      <c r="K85" s="83">
        <v>4032</v>
      </c>
      <c r="L85" s="84">
        <v>5</v>
      </c>
      <c r="M85" s="85">
        <v>1899</v>
      </c>
      <c r="N85" s="97">
        <v>11</v>
      </c>
      <c r="O85" s="98">
        <v>1473</v>
      </c>
      <c r="P85" s="101">
        <v>10</v>
      </c>
      <c r="Q85" s="102">
        <v>973</v>
      </c>
      <c r="R85" s="81">
        <v>5</v>
      </c>
      <c r="S85" s="83">
        <v>3679</v>
      </c>
      <c r="T85" s="81">
        <v>6</v>
      </c>
      <c r="U85" s="83">
        <v>6240</v>
      </c>
      <c r="V85" s="81">
        <v>6</v>
      </c>
      <c r="W85" s="83">
        <v>7290</v>
      </c>
      <c r="X85" s="118">
        <f>D85+F85+H85+J85+L85+R85+T85+V85</f>
        <v>55</v>
      </c>
      <c r="Y85" s="119">
        <f>E85+G85+I85+K85+M85+S85+U85+W85</f>
        <v>35258</v>
      </c>
      <c r="Z85" s="88">
        <v>24</v>
      </c>
    </row>
    <row r="86" spans="1:26" ht="15.75" x14ac:dyDescent="0.25">
      <c r="A86" s="76">
        <v>25</v>
      </c>
      <c r="B86" s="77" t="s">
        <v>59</v>
      </c>
      <c r="C86" s="78" t="s">
        <v>49</v>
      </c>
      <c r="D86" s="79">
        <v>10</v>
      </c>
      <c r="E86" s="80">
        <v>5470</v>
      </c>
      <c r="F86" s="81">
        <v>9</v>
      </c>
      <c r="G86" s="82">
        <v>12690</v>
      </c>
      <c r="H86" s="79">
        <v>7</v>
      </c>
      <c r="I86" s="83">
        <v>4309</v>
      </c>
      <c r="J86" s="79">
        <v>8</v>
      </c>
      <c r="K86" s="83">
        <v>4597</v>
      </c>
      <c r="L86" s="84">
        <v>5</v>
      </c>
      <c r="M86" s="85">
        <v>2763</v>
      </c>
      <c r="N86" s="81">
        <v>7</v>
      </c>
      <c r="O86" s="83">
        <v>2718</v>
      </c>
      <c r="P86" s="101">
        <v>10</v>
      </c>
      <c r="Q86" s="102">
        <v>2011</v>
      </c>
      <c r="R86" s="81">
        <v>8</v>
      </c>
      <c r="S86" s="83">
        <v>1629</v>
      </c>
      <c r="T86" s="97">
        <v>10</v>
      </c>
      <c r="U86" s="98">
        <v>1795</v>
      </c>
      <c r="V86" s="81">
        <v>7</v>
      </c>
      <c r="W86" s="83">
        <v>3140</v>
      </c>
      <c r="X86" s="118">
        <f>D86+F86+H86+J86+L86+N86+R86+V86</f>
        <v>61</v>
      </c>
      <c r="Y86" s="119">
        <f>E86+G86+I86+K86+M86+O86+S86+W86</f>
        <v>37316</v>
      </c>
      <c r="Z86" s="86">
        <v>25</v>
      </c>
    </row>
    <row r="87" spans="1:26" ht="15.75" x14ac:dyDescent="0.25">
      <c r="A87" s="76">
        <v>26</v>
      </c>
      <c r="B87" s="77" t="s">
        <v>102</v>
      </c>
      <c r="C87" s="78" t="s">
        <v>98</v>
      </c>
      <c r="D87" s="79">
        <v>9</v>
      </c>
      <c r="E87" s="80">
        <v>6064</v>
      </c>
      <c r="F87" s="81">
        <v>8</v>
      </c>
      <c r="G87" s="82">
        <v>12850</v>
      </c>
      <c r="H87" s="79">
        <v>7</v>
      </c>
      <c r="I87" s="83">
        <v>3096</v>
      </c>
      <c r="J87" s="79">
        <v>9</v>
      </c>
      <c r="K87" s="83">
        <v>2121</v>
      </c>
      <c r="L87" s="84">
        <v>10</v>
      </c>
      <c r="M87" s="85">
        <v>723</v>
      </c>
      <c r="N87" s="81">
        <v>8</v>
      </c>
      <c r="O87" s="83">
        <v>2006</v>
      </c>
      <c r="P87" s="84">
        <v>9</v>
      </c>
      <c r="Q87" s="85">
        <v>2283</v>
      </c>
      <c r="R87" s="81">
        <v>4</v>
      </c>
      <c r="S87" s="83">
        <v>11270</v>
      </c>
      <c r="T87" s="97">
        <v>12</v>
      </c>
      <c r="U87" s="98"/>
      <c r="V87" s="97">
        <v>12</v>
      </c>
      <c r="W87" s="98"/>
      <c r="X87" s="118">
        <f>D87+F87+H87+J87+L87+N87+P87+R87</f>
        <v>64</v>
      </c>
      <c r="Y87" s="119">
        <f>E87+G87+I87+K87+M87+O87+Q87+S87</f>
        <v>40413</v>
      </c>
      <c r="Z87" s="86">
        <v>26</v>
      </c>
    </row>
    <row r="88" spans="1:26" ht="15.75" x14ac:dyDescent="0.25">
      <c r="A88" s="87">
        <v>27</v>
      </c>
      <c r="B88" s="77" t="s">
        <v>54</v>
      </c>
      <c r="C88" s="78" t="s">
        <v>103</v>
      </c>
      <c r="D88" s="79">
        <v>11</v>
      </c>
      <c r="E88" s="80">
        <v>3991</v>
      </c>
      <c r="F88" s="81">
        <v>9</v>
      </c>
      <c r="G88" s="82">
        <v>5010</v>
      </c>
      <c r="H88" s="99">
        <v>12</v>
      </c>
      <c r="I88" s="98">
        <v>0</v>
      </c>
      <c r="J88" s="99">
        <v>12</v>
      </c>
      <c r="K88" s="98">
        <v>0</v>
      </c>
      <c r="L88" s="84">
        <v>7</v>
      </c>
      <c r="M88" s="85">
        <v>2503</v>
      </c>
      <c r="N88" s="81">
        <v>8</v>
      </c>
      <c r="O88" s="83">
        <v>1846</v>
      </c>
      <c r="P88" s="84">
        <v>3</v>
      </c>
      <c r="Q88" s="85">
        <v>18135</v>
      </c>
      <c r="R88" s="81">
        <v>11</v>
      </c>
      <c r="S88" s="83">
        <v>92</v>
      </c>
      <c r="T88" s="81">
        <v>10</v>
      </c>
      <c r="U88" s="83">
        <v>2500</v>
      </c>
      <c r="V88" s="81">
        <v>9</v>
      </c>
      <c r="W88" s="83">
        <v>4155</v>
      </c>
      <c r="X88" s="118">
        <f>D88+F88+L88+N88+P88+R88+T88+V88</f>
        <v>68</v>
      </c>
      <c r="Y88" s="119">
        <f>E88+G88+M88+O88+Q88+S88+U88+W88</f>
        <v>38232</v>
      </c>
      <c r="Z88" s="88">
        <v>27</v>
      </c>
    </row>
    <row r="89" spans="1:26" ht="15.75" x14ac:dyDescent="0.25">
      <c r="A89" s="76">
        <v>28</v>
      </c>
      <c r="B89" s="77" t="s">
        <v>63</v>
      </c>
      <c r="C89" s="78" t="s">
        <v>46</v>
      </c>
      <c r="D89" s="79">
        <v>9</v>
      </c>
      <c r="E89" s="80">
        <v>8721</v>
      </c>
      <c r="F89" s="81">
        <v>10</v>
      </c>
      <c r="G89" s="82">
        <v>4630</v>
      </c>
      <c r="H89" s="79">
        <v>11</v>
      </c>
      <c r="I89" s="83">
        <v>615</v>
      </c>
      <c r="J89" s="79">
        <v>6</v>
      </c>
      <c r="K89" s="83">
        <v>4935</v>
      </c>
      <c r="L89" s="101">
        <v>12</v>
      </c>
      <c r="M89" s="102">
        <v>0</v>
      </c>
      <c r="N89" s="97">
        <v>12</v>
      </c>
      <c r="O89" s="98">
        <v>0</v>
      </c>
      <c r="P89" s="84">
        <v>7</v>
      </c>
      <c r="Q89" s="85">
        <v>9088</v>
      </c>
      <c r="R89" s="81">
        <v>11</v>
      </c>
      <c r="S89" s="83">
        <v>0</v>
      </c>
      <c r="T89" s="81">
        <v>8</v>
      </c>
      <c r="U89" s="83">
        <v>3495</v>
      </c>
      <c r="V89" s="81">
        <v>9</v>
      </c>
      <c r="W89" s="83">
        <v>2750</v>
      </c>
      <c r="X89" s="118">
        <f>D89+F89+H89+J89+P89+R89+T89+V89</f>
        <v>71</v>
      </c>
      <c r="Y89" s="119">
        <f>E89+G89+I89+K89+Q89+S89+U89+W89</f>
        <v>34234</v>
      </c>
      <c r="Z89" s="86">
        <v>28</v>
      </c>
    </row>
    <row r="90" spans="1:26" ht="15.75" x14ac:dyDescent="0.25">
      <c r="A90" s="76">
        <v>29</v>
      </c>
      <c r="B90" s="77" t="s">
        <v>69</v>
      </c>
      <c r="C90" s="78" t="s">
        <v>103</v>
      </c>
      <c r="D90" s="99">
        <v>12</v>
      </c>
      <c r="E90" s="100">
        <v>0</v>
      </c>
      <c r="F90" s="81">
        <v>9</v>
      </c>
      <c r="G90" s="82">
        <v>8130</v>
      </c>
      <c r="H90" s="79">
        <v>6</v>
      </c>
      <c r="I90" s="83">
        <v>4156</v>
      </c>
      <c r="J90" s="79">
        <v>10</v>
      </c>
      <c r="K90" s="83">
        <v>4068</v>
      </c>
      <c r="L90" s="84">
        <v>9</v>
      </c>
      <c r="M90" s="85">
        <v>1076</v>
      </c>
      <c r="N90" s="81">
        <v>11</v>
      </c>
      <c r="O90" s="83">
        <v>986</v>
      </c>
      <c r="P90" s="84">
        <v>4</v>
      </c>
      <c r="Q90" s="85">
        <v>12033</v>
      </c>
      <c r="R90" s="81">
        <v>10</v>
      </c>
      <c r="S90" s="83">
        <v>1120</v>
      </c>
      <c r="T90" s="97">
        <v>12</v>
      </c>
      <c r="U90" s="98"/>
      <c r="V90" s="81">
        <v>12</v>
      </c>
      <c r="W90" s="83"/>
      <c r="X90" s="118">
        <f>F90+H90+J90+L90+N90+P90+R90+V90</f>
        <v>71</v>
      </c>
      <c r="Y90" s="119">
        <f>G90+I90+K90+M90+O90+Q90+S90</f>
        <v>31569</v>
      </c>
      <c r="Z90" s="86">
        <v>29</v>
      </c>
    </row>
    <row r="91" spans="1:26" ht="15.75" x14ac:dyDescent="0.25">
      <c r="A91" s="76">
        <v>30</v>
      </c>
      <c r="B91" s="77" t="s">
        <v>104</v>
      </c>
      <c r="C91" s="78" t="s">
        <v>58</v>
      </c>
      <c r="D91" s="99">
        <v>12</v>
      </c>
      <c r="E91" s="100">
        <v>0</v>
      </c>
      <c r="F91" s="97">
        <v>12</v>
      </c>
      <c r="G91" s="103">
        <v>0</v>
      </c>
      <c r="H91" s="79">
        <v>2</v>
      </c>
      <c r="I91" s="83">
        <v>4934</v>
      </c>
      <c r="J91" s="79">
        <v>10</v>
      </c>
      <c r="K91" s="83">
        <v>3000</v>
      </c>
      <c r="L91" s="84">
        <v>12</v>
      </c>
      <c r="M91" s="85">
        <v>0</v>
      </c>
      <c r="N91" s="81">
        <v>9</v>
      </c>
      <c r="O91" s="83">
        <v>1954</v>
      </c>
      <c r="P91" s="84">
        <v>10</v>
      </c>
      <c r="Q91" s="85">
        <v>1688</v>
      </c>
      <c r="R91" s="81">
        <v>4</v>
      </c>
      <c r="S91" s="83">
        <v>11277</v>
      </c>
      <c r="T91" s="81">
        <v>12</v>
      </c>
      <c r="U91" s="83"/>
      <c r="V91" s="81">
        <v>12</v>
      </c>
      <c r="W91" s="83"/>
      <c r="X91" s="118">
        <f>H91+J91+L91+N91+P91+R91+T91+V91</f>
        <v>71</v>
      </c>
      <c r="Y91" s="119">
        <f>I91+K91+M91+O91+Q91+S91+U91+W91</f>
        <v>22853</v>
      </c>
      <c r="Z91" s="88">
        <v>30</v>
      </c>
    </row>
    <row r="92" spans="1:26" ht="15.75" x14ac:dyDescent="0.25">
      <c r="A92" s="87">
        <v>31</v>
      </c>
      <c r="B92" s="77" t="s">
        <v>57</v>
      </c>
      <c r="C92" s="78" t="s">
        <v>58</v>
      </c>
      <c r="D92" s="79">
        <v>9</v>
      </c>
      <c r="E92" s="80">
        <v>5812</v>
      </c>
      <c r="F92" s="81">
        <v>10</v>
      </c>
      <c r="G92" s="82">
        <v>7520</v>
      </c>
      <c r="H92" s="79">
        <v>9</v>
      </c>
      <c r="I92" s="83">
        <v>3323</v>
      </c>
      <c r="J92" s="79">
        <v>8</v>
      </c>
      <c r="K92" s="83">
        <v>2263</v>
      </c>
      <c r="L92" s="101">
        <v>12</v>
      </c>
      <c r="M92" s="102">
        <v>0</v>
      </c>
      <c r="N92" s="97">
        <v>12</v>
      </c>
      <c r="O92" s="98">
        <v>0</v>
      </c>
      <c r="P92" s="84">
        <v>12</v>
      </c>
      <c r="Q92" s="85">
        <v>0</v>
      </c>
      <c r="R92" s="81">
        <v>12</v>
      </c>
      <c r="S92" s="83">
        <v>0</v>
      </c>
      <c r="T92" s="81">
        <v>6</v>
      </c>
      <c r="U92" s="83">
        <v>3340</v>
      </c>
      <c r="V92" s="81">
        <v>6</v>
      </c>
      <c r="W92" s="83">
        <v>5110</v>
      </c>
      <c r="X92" s="118">
        <f>D92+F92+H92+J92+P92+R92+T92+V92</f>
        <v>72</v>
      </c>
      <c r="Y92" s="119">
        <f>E92+G92+I92+K92+Q92+S92+U92+W92</f>
        <v>27368</v>
      </c>
      <c r="Z92" s="86">
        <v>31</v>
      </c>
    </row>
    <row r="93" spans="1:26" ht="15.75" x14ac:dyDescent="0.25">
      <c r="A93" s="76">
        <v>32</v>
      </c>
      <c r="B93" s="77" t="s">
        <v>67</v>
      </c>
      <c r="C93" s="78" t="s">
        <v>103</v>
      </c>
      <c r="D93" s="79">
        <v>8</v>
      </c>
      <c r="E93" s="80">
        <v>8983</v>
      </c>
      <c r="F93" s="97">
        <v>12</v>
      </c>
      <c r="G93" s="103">
        <v>0</v>
      </c>
      <c r="H93" s="79">
        <v>10</v>
      </c>
      <c r="I93" s="83">
        <v>1324</v>
      </c>
      <c r="J93" s="79">
        <v>9</v>
      </c>
      <c r="K93" s="83">
        <v>3092</v>
      </c>
      <c r="L93" s="101">
        <v>11</v>
      </c>
      <c r="M93" s="102">
        <v>516</v>
      </c>
      <c r="N93" s="81">
        <v>8</v>
      </c>
      <c r="O93" s="83">
        <v>2445</v>
      </c>
      <c r="P93" s="84">
        <v>9</v>
      </c>
      <c r="Q93" s="85">
        <v>2545</v>
      </c>
      <c r="R93" s="81">
        <v>10</v>
      </c>
      <c r="S93" s="83">
        <v>172</v>
      </c>
      <c r="T93" s="81">
        <v>10</v>
      </c>
      <c r="U93" s="83">
        <v>2195</v>
      </c>
      <c r="V93" s="81">
        <v>10</v>
      </c>
      <c r="W93" s="83">
        <v>2390</v>
      </c>
      <c r="X93" s="118">
        <f>D93+H93+J93+N93+P93+R93+T93+V93</f>
        <v>74</v>
      </c>
      <c r="Y93" s="119">
        <f>E93+I93+K93+O93+Q93+S93+U93+W93</f>
        <v>23146</v>
      </c>
      <c r="Z93" s="86">
        <v>32</v>
      </c>
    </row>
    <row r="94" spans="1:26" ht="15.75" x14ac:dyDescent="0.25">
      <c r="A94" s="76">
        <v>33</v>
      </c>
      <c r="B94" s="77" t="s">
        <v>105</v>
      </c>
      <c r="C94" s="78" t="s">
        <v>46</v>
      </c>
      <c r="D94" s="99">
        <v>12</v>
      </c>
      <c r="E94" s="100">
        <v>0</v>
      </c>
      <c r="F94" s="97">
        <v>12</v>
      </c>
      <c r="G94" s="103">
        <v>0</v>
      </c>
      <c r="H94" s="79">
        <v>12</v>
      </c>
      <c r="I94" s="83">
        <v>0</v>
      </c>
      <c r="J94" s="79">
        <v>12</v>
      </c>
      <c r="K94" s="83">
        <v>0</v>
      </c>
      <c r="L94" s="84">
        <v>7</v>
      </c>
      <c r="M94" s="85">
        <v>1138</v>
      </c>
      <c r="N94" s="81">
        <v>10</v>
      </c>
      <c r="O94" s="83">
        <v>1176</v>
      </c>
      <c r="P94" s="84">
        <v>6</v>
      </c>
      <c r="Q94" s="85">
        <v>7056</v>
      </c>
      <c r="R94" s="81">
        <v>11</v>
      </c>
      <c r="S94" s="83">
        <v>468</v>
      </c>
      <c r="T94" s="81">
        <v>8</v>
      </c>
      <c r="U94" s="83">
        <v>2565</v>
      </c>
      <c r="V94" s="81">
        <v>9</v>
      </c>
      <c r="W94" s="83">
        <v>2575</v>
      </c>
      <c r="X94" s="118">
        <f>H94+J94+L94+N94+P94+R94+T94+V94</f>
        <v>75</v>
      </c>
      <c r="Y94" s="119">
        <f>I94+K94+M94+O94+Q94+S94+U94+W94</f>
        <v>14978</v>
      </c>
      <c r="Z94" s="88">
        <v>33</v>
      </c>
    </row>
    <row r="95" spans="1:26" ht="15.75" x14ac:dyDescent="0.25">
      <c r="A95" s="76">
        <v>34</v>
      </c>
      <c r="B95" s="77" t="s">
        <v>68</v>
      </c>
      <c r="C95" s="78" t="s">
        <v>58</v>
      </c>
      <c r="D95" s="99">
        <v>12</v>
      </c>
      <c r="E95" s="100">
        <v>0</v>
      </c>
      <c r="F95" s="97">
        <v>12</v>
      </c>
      <c r="G95" s="103">
        <v>0</v>
      </c>
      <c r="H95" s="79">
        <v>12</v>
      </c>
      <c r="I95" s="83">
        <v>0</v>
      </c>
      <c r="J95" s="79">
        <v>12</v>
      </c>
      <c r="K95" s="83">
        <v>0</v>
      </c>
      <c r="L95" s="84">
        <v>4</v>
      </c>
      <c r="M95" s="85">
        <v>1948</v>
      </c>
      <c r="N95" s="81">
        <v>9</v>
      </c>
      <c r="O95" s="83">
        <v>1562</v>
      </c>
      <c r="P95" s="84">
        <v>7</v>
      </c>
      <c r="Q95" s="85">
        <v>6539</v>
      </c>
      <c r="R95" s="81">
        <v>9</v>
      </c>
      <c r="S95" s="83">
        <v>2179</v>
      </c>
      <c r="T95" s="81">
        <v>12</v>
      </c>
      <c r="U95" s="83"/>
      <c r="V95" s="81">
        <v>12</v>
      </c>
      <c r="W95" s="83"/>
      <c r="X95" s="118">
        <f>H95+J95+L95+N95+P95+R95+T95+V95</f>
        <v>77</v>
      </c>
      <c r="Y95" s="119">
        <f>I95+K95+M95+O95+Q95+S95+U95+W95</f>
        <v>12228</v>
      </c>
      <c r="Z95" s="86">
        <v>34</v>
      </c>
    </row>
    <row r="96" spans="1:26" ht="15.75" x14ac:dyDescent="0.25">
      <c r="A96" s="76">
        <v>35</v>
      </c>
      <c r="B96" s="77" t="s">
        <v>106</v>
      </c>
      <c r="C96" s="78" t="s">
        <v>46</v>
      </c>
      <c r="D96" s="79">
        <v>8</v>
      </c>
      <c r="E96" s="80">
        <v>6815</v>
      </c>
      <c r="F96" s="81">
        <v>3</v>
      </c>
      <c r="G96" s="82">
        <v>12660</v>
      </c>
      <c r="H96" s="99">
        <v>12</v>
      </c>
      <c r="I96" s="98">
        <v>0</v>
      </c>
      <c r="J96" s="99">
        <v>12</v>
      </c>
      <c r="K96" s="98">
        <v>0</v>
      </c>
      <c r="L96" s="84">
        <v>12</v>
      </c>
      <c r="M96" s="85">
        <v>0</v>
      </c>
      <c r="N96" s="81">
        <v>12</v>
      </c>
      <c r="O96" s="83">
        <v>0</v>
      </c>
      <c r="P96" s="84">
        <v>12</v>
      </c>
      <c r="Q96" s="85">
        <v>0</v>
      </c>
      <c r="R96" s="81">
        <v>12</v>
      </c>
      <c r="S96" s="83">
        <v>0</v>
      </c>
      <c r="T96" s="81">
        <v>12</v>
      </c>
      <c r="U96" s="83"/>
      <c r="V96" s="81">
        <v>12</v>
      </c>
      <c r="W96" s="83"/>
      <c r="X96" s="118">
        <f>D96+F96+L96+N96+P96+R96+T96+V96</f>
        <v>83</v>
      </c>
      <c r="Y96" s="119">
        <f>E96+G96+M96+O96+Q96+S96+U96+W96</f>
        <v>19475</v>
      </c>
      <c r="Z96" s="86">
        <v>35</v>
      </c>
    </row>
    <row r="97" spans="1:26" ht="15.75" x14ac:dyDescent="0.25">
      <c r="A97" s="76">
        <v>36</v>
      </c>
      <c r="B97" s="77" t="s">
        <v>107</v>
      </c>
      <c r="C97" s="78" t="s">
        <v>98</v>
      </c>
      <c r="D97" s="99">
        <v>12</v>
      </c>
      <c r="E97" s="100"/>
      <c r="F97" s="97">
        <v>12</v>
      </c>
      <c r="G97" s="103"/>
      <c r="H97" s="79">
        <v>12</v>
      </c>
      <c r="I97" s="83"/>
      <c r="J97" s="79">
        <v>12</v>
      </c>
      <c r="K97" s="83"/>
      <c r="L97" s="84">
        <v>12</v>
      </c>
      <c r="M97" s="85"/>
      <c r="N97" s="81">
        <v>12</v>
      </c>
      <c r="O97" s="83"/>
      <c r="P97" s="84">
        <v>12</v>
      </c>
      <c r="Q97" s="85"/>
      <c r="R97" s="81">
        <v>12</v>
      </c>
      <c r="S97" s="83"/>
      <c r="T97" s="81">
        <v>3</v>
      </c>
      <c r="U97" s="83">
        <v>7070</v>
      </c>
      <c r="V97" s="81">
        <v>8</v>
      </c>
      <c r="W97" s="83">
        <v>5980</v>
      </c>
      <c r="X97" s="118">
        <f>H97+J97+L97+N97+P97+R97+T97+V97</f>
        <v>83</v>
      </c>
      <c r="Y97" s="119">
        <f>I97+K97+M97+O97+Q97+S97+U97+W97</f>
        <v>13050</v>
      </c>
      <c r="Z97" s="88">
        <v>36</v>
      </c>
    </row>
    <row r="98" spans="1:26" ht="15.75" x14ac:dyDescent="0.25">
      <c r="A98" s="76">
        <v>37</v>
      </c>
      <c r="B98" s="77" t="s">
        <v>75</v>
      </c>
      <c r="C98" s="78" t="s">
        <v>103</v>
      </c>
      <c r="D98" s="79">
        <v>7</v>
      </c>
      <c r="E98" s="80">
        <v>9185</v>
      </c>
      <c r="F98" s="81">
        <v>11</v>
      </c>
      <c r="G98" s="82">
        <v>4745</v>
      </c>
      <c r="H98" s="79">
        <v>10</v>
      </c>
      <c r="I98" s="83">
        <v>1163</v>
      </c>
      <c r="J98" s="79">
        <v>11</v>
      </c>
      <c r="K98" s="83">
        <v>1268</v>
      </c>
      <c r="L98" s="101">
        <v>12</v>
      </c>
      <c r="M98" s="102">
        <v>0</v>
      </c>
      <c r="N98" s="97">
        <v>12</v>
      </c>
      <c r="O98" s="98">
        <v>0</v>
      </c>
      <c r="P98" s="84">
        <v>12</v>
      </c>
      <c r="Q98" s="85">
        <v>0</v>
      </c>
      <c r="R98" s="81">
        <v>12</v>
      </c>
      <c r="S98" s="83">
        <v>0</v>
      </c>
      <c r="T98" s="81">
        <v>11</v>
      </c>
      <c r="U98" s="83">
        <v>1700</v>
      </c>
      <c r="V98" s="81">
        <v>11</v>
      </c>
      <c r="W98" s="83">
        <v>830</v>
      </c>
      <c r="X98" s="118">
        <f>D98+F98+H98+J98+P98+R98+T98+V98</f>
        <v>85</v>
      </c>
      <c r="Y98" s="119">
        <f>E98+G98+I98+K98+Q98+S98+U98+W98</f>
        <v>18891</v>
      </c>
      <c r="Z98" s="86">
        <v>37</v>
      </c>
    </row>
    <row r="99" spans="1:26" ht="15.75" x14ac:dyDescent="0.25">
      <c r="A99" s="76">
        <v>38</v>
      </c>
      <c r="B99" s="77" t="s">
        <v>72</v>
      </c>
      <c r="C99" s="78" t="s">
        <v>34</v>
      </c>
      <c r="D99" s="79">
        <v>8</v>
      </c>
      <c r="E99" s="80">
        <v>9168</v>
      </c>
      <c r="F99" s="97">
        <v>12</v>
      </c>
      <c r="G99" s="103">
        <v>0</v>
      </c>
      <c r="H99" s="79">
        <v>9</v>
      </c>
      <c r="I99" s="83">
        <v>1503</v>
      </c>
      <c r="J99" s="99">
        <v>12</v>
      </c>
      <c r="K99" s="98">
        <v>0</v>
      </c>
      <c r="L99" s="84">
        <v>11</v>
      </c>
      <c r="M99" s="85">
        <v>593</v>
      </c>
      <c r="N99" s="81">
        <v>12</v>
      </c>
      <c r="O99" s="83">
        <v>0</v>
      </c>
      <c r="P99" s="84">
        <v>12</v>
      </c>
      <c r="Q99" s="85">
        <v>0</v>
      </c>
      <c r="R99" s="81">
        <v>12</v>
      </c>
      <c r="S99" s="83">
        <v>0</v>
      </c>
      <c r="T99" s="81">
        <v>11</v>
      </c>
      <c r="U99" s="83">
        <v>1615</v>
      </c>
      <c r="V99" s="81">
        <v>11</v>
      </c>
      <c r="W99" s="83">
        <v>565</v>
      </c>
      <c r="X99" s="118">
        <f>D99+H99+L99+N99+P99+R99+T99+V99</f>
        <v>86</v>
      </c>
      <c r="Y99" s="119">
        <f>E99+I99+M99+O99+Q99+S99+U99+W99</f>
        <v>13444</v>
      </c>
      <c r="Z99" s="86">
        <v>38</v>
      </c>
    </row>
    <row r="100" spans="1:26" ht="15.75" x14ac:dyDescent="0.25">
      <c r="A100" s="76">
        <v>39</v>
      </c>
      <c r="B100" s="77" t="s">
        <v>108</v>
      </c>
      <c r="C100" s="78" t="s">
        <v>46</v>
      </c>
      <c r="D100" s="99">
        <v>12</v>
      </c>
      <c r="E100" s="100">
        <v>0</v>
      </c>
      <c r="F100" s="97">
        <v>12</v>
      </c>
      <c r="G100" s="103">
        <v>0</v>
      </c>
      <c r="H100" s="79">
        <v>9</v>
      </c>
      <c r="I100" s="83">
        <v>3416</v>
      </c>
      <c r="J100" s="79">
        <v>7</v>
      </c>
      <c r="K100" s="83">
        <v>4889</v>
      </c>
      <c r="L100" s="84">
        <v>12</v>
      </c>
      <c r="M100" s="85">
        <v>0</v>
      </c>
      <c r="N100" s="81">
        <v>12</v>
      </c>
      <c r="O100" s="83">
        <v>0</v>
      </c>
      <c r="P100" s="84">
        <v>12</v>
      </c>
      <c r="Q100" s="85">
        <v>0</v>
      </c>
      <c r="R100" s="81">
        <v>12</v>
      </c>
      <c r="S100" s="83">
        <v>0</v>
      </c>
      <c r="T100" s="81">
        <v>12</v>
      </c>
      <c r="U100" s="83"/>
      <c r="V100" s="81">
        <v>12</v>
      </c>
      <c r="W100" s="83"/>
      <c r="X100" s="118">
        <f t="shared" ref="X100:Y102" si="1">H100+J100+L100+N100+P100+R100+T100+V100</f>
        <v>88</v>
      </c>
      <c r="Y100" s="119">
        <f t="shared" si="1"/>
        <v>8305</v>
      </c>
      <c r="Z100" s="88">
        <v>39</v>
      </c>
    </row>
    <row r="101" spans="1:26" ht="15.75" x14ac:dyDescent="0.25">
      <c r="A101" s="76">
        <v>40</v>
      </c>
      <c r="B101" s="77" t="s">
        <v>109</v>
      </c>
      <c r="C101" s="78" t="s">
        <v>96</v>
      </c>
      <c r="D101" s="99">
        <v>12</v>
      </c>
      <c r="E101" s="100"/>
      <c r="F101" s="97">
        <v>12</v>
      </c>
      <c r="G101" s="103"/>
      <c r="H101" s="79">
        <v>12</v>
      </c>
      <c r="I101" s="83"/>
      <c r="J101" s="79">
        <v>12</v>
      </c>
      <c r="K101" s="83"/>
      <c r="L101" s="84">
        <v>12</v>
      </c>
      <c r="M101" s="85"/>
      <c r="N101" s="81">
        <v>12</v>
      </c>
      <c r="O101" s="83"/>
      <c r="P101" s="84">
        <v>12</v>
      </c>
      <c r="Q101" s="85"/>
      <c r="R101" s="81">
        <v>12</v>
      </c>
      <c r="S101" s="83"/>
      <c r="T101" s="81">
        <v>9</v>
      </c>
      <c r="U101" s="83">
        <v>2335</v>
      </c>
      <c r="V101" s="81">
        <v>10</v>
      </c>
      <c r="W101" s="83">
        <v>1790</v>
      </c>
      <c r="X101" s="118">
        <f t="shared" si="1"/>
        <v>91</v>
      </c>
      <c r="Y101" s="119">
        <f t="shared" si="1"/>
        <v>4125</v>
      </c>
      <c r="Z101" s="86">
        <v>40</v>
      </c>
    </row>
    <row r="102" spans="1:26" ht="15.75" x14ac:dyDescent="0.25">
      <c r="A102" s="76">
        <v>41</v>
      </c>
      <c r="B102" s="77" t="s">
        <v>61</v>
      </c>
      <c r="C102" s="78" t="s">
        <v>46</v>
      </c>
      <c r="D102" s="99">
        <v>12</v>
      </c>
      <c r="E102" s="100">
        <v>0</v>
      </c>
      <c r="F102" s="97">
        <v>12</v>
      </c>
      <c r="G102" s="103">
        <v>0</v>
      </c>
      <c r="H102" s="79">
        <v>12</v>
      </c>
      <c r="I102" s="83">
        <v>0</v>
      </c>
      <c r="J102" s="79">
        <v>12</v>
      </c>
      <c r="K102" s="83">
        <v>0</v>
      </c>
      <c r="L102" s="84">
        <v>9</v>
      </c>
      <c r="M102" s="85">
        <v>2049</v>
      </c>
      <c r="N102" s="81">
        <v>10</v>
      </c>
      <c r="O102" s="83">
        <v>1537</v>
      </c>
      <c r="P102" s="84">
        <v>12</v>
      </c>
      <c r="Q102" s="85">
        <v>0</v>
      </c>
      <c r="R102" s="81">
        <v>12</v>
      </c>
      <c r="S102" s="83">
        <v>0</v>
      </c>
      <c r="T102" s="81">
        <v>12</v>
      </c>
      <c r="U102" s="83"/>
      <c r="V102" s="81">
        <v>12</v>
      </c>
      <c r="W102" s="83"/>
      <c r="X102" s="118">
        <f t="shared" si="1"/>
        <v>91</v>
      </c>
      <c r="Y102" s="119">
        <f t="shared" si="1"/>
        <v>3586</v>
      </c>
      <c r="Z102" s="88">
        <v>41</v>
      </c>
    </row>
    <row r="103" spans="1:26" ht="15.75" x14ac:dyDescent="0.25">
      <c r="A103" s="76">
        <v>42</v>
      </c>
      <c r="B103" s="77" t="s">
        <v>80</v>
      </c>
      <c r="C103" s="78" t="s">
        <v>58</v>
      </c>
      <c r="D103" s="79">
        <v>11</v>
      </c>
      <c r="E103" s="80">
        <v>2597</v>
      </c>
      <c r="F103" s="81">
        <v>11</v>
      </c>
      <c r="G103" s="82">
        <v>3780</v>
      </c>
      <c r="H103" s="99">
        <v>12</v>
      </c>
      <c r="I103" s="98">
        <v>0</v>
      </c>
      <c r="J103" s="99">
        <v>12</v>
      </c>
      <c r="K103" s="98">
        <v>0</v>
      </c>
      <c r="L103" s="84">
        <v>12</v>
      </c>
      <c r="M103" s="85">
        <v>0</v>
      </c>
      <c r="N103" s="81">
        <v>12</v>
      </c>
      <c r="O103" s="83">
        <v>0</v>
      </c>
      <c r="P103" s="84">
        <v>12</v>
      </c>
      <c r="Q103" s="85">
        <v>0</v>
      </c>
      <c r="R103" s="81">
        <v>12</v>
      </c>
      <c r="S103" s="83">
        <v>0</v>
      </c>
      <c r="T103" s="81">
        <v>11</v>
      </c>
      <c r="U103" s="83">
        <v>2120</v>
      </c>
      <c r="V103" s="81">
        <v>11</v>
      </c>
      <c r="W103" s="83">
        <v>1845</v>
      </c>
      <c r="X103" s="118">
        <f>D103+F103+L103+N103+P103+R103+T103+V103</f>
        <v>92</v>
      </c>
      <c r="Y103" s="119">
        <f>E103+G103+M103+O103+Q103+S103+U103+W103</f>
        <v>10342</v>
      </c>
      <c r="Z103" s="86">
        <v>42</v>
      </c>
    </row>
    <row r="104" spans="1:26" ht="16.5" thickBot="1" x14ac:dyDescent="0.3">
      <c r="A104" s="89"/>
      <c r="B104" s="89"/>
      <c r="C104" s="89"/>
      <c r="D104" s="90"/>
      <c r="E104" s="91"/>
      <c r="F104" s="92"/>
      <c r="G104" s="93"/>
      <c r="H104" s="90"/>
      <c r="I104" s="91"/>
      <c r="J104" s="92"/>
      <c r="K104" s="93"/>
      <c r="L104" s="90"/>
      <c r="M104" s="91"/>
      <c r="N104" s="92"/>
      <c r="O104" s="93"/>
      <c r="P104" s="90"/>
      <c r="Q104" s="91"/>
      <c r="R104" s="92"/>
      <c r="S104" s="93"/>
      <c r="T104" s="92"/>
      <c r="U104" s="93"/>
      <c r="V104" s="90"/>
      <c r="W104" s="93"/>
      <c r="X104" s="94"/>
      <c r="Y104" s="95"/>
      <c r="Z104" s="96"/>
    </row>
    <row r="105" spans="1:26" ht="16.5" thickTop="1" thickBot="1" x14ac:dyDescent="0.3"/>
    <row r="106" spans="1:26" ht="16.5" thickTop="1" thickBot="1" x14ac:dyDescent="0.3">
      <c r="A106" s="195" t="s">
        <v>0</v>
      </c>
      <c r="B106" s="196" t="s">
        <v>1</v>
      </c>
      <c r="C106" s="197" t="s">
        <v>2</v>
      </c>
      <c r="D106" s="187" t="s">
        <v>3</v>
      </c>
      <c r="E106" s="187"/>
      <c r="F106" s="190" t="s">
        <v>4</v>
      </c>
      <c r="G106" s="190"/>
      <c r="H106" s="187" t="s">
        <v>5</v>
      </c>
      <c r="I106" s="187"/>
      <c r="J106" s="190" t="s">
        <v>6</v>
      </c>
      <c r="K106" s="190"/>
      <c r="L106" s="187" t="s">
        <v>7</v>
      </c>
      <c r="M106" s="187"/>
      <c r="N106" s="190" t="s">
        <v>8</v>
      </c>
      <c r="O106" s="190"/>
      <c r="P106" s="187" t="s">
        <v>9</v>
      </c>
      <c r="Q106" s="187"/>
      <c r="R106" s="186" t="s">
        <v>10</v>
      </c>
      <c r="S106" s="186"/>
      <c r="T106" s="186" t="s">
        <v>11</v>
      </c>
      <c r="U106" s="186"/>
      <c r="V106" s="187" t="s">
        <v>12</v>
      </c>
      <c r="W106" s="187"/>
      <c r="X106" s="188" t="s">
        <v>14</v>
      </c>
      <c r="Y106" s="188"/>
      <c r="Z106" s="188"/>
    </row>
    <row r="107" spans="1:26" ht="24.75" customHeight="1" thickTop="1" thickBot="1" x14ac:dyDescent="0.3">
      <c r="A107" s="195"/>
      <c r="B107" s="196"/>
      <c r="C107" s="197"/>
      <c r="D107" s="189" t="s">
        <v>118</v>
      </c>
      <c r="E107" s="189"/>
      <c r="F107" s="189" t="s">
        <v>119</v>
      </c>
      <c r="G107" s="189"/>
      <c r="H107" s="189" t="s">
        <v>120</v>
      </c>
      <c r="I107" s="189"/>
      <c r="J107" s="189" t="s">
        <v>121</v>
      </c>
      <c r="K107" s="189"/>
      <c r="L107" s="189" t="s">
        <v>122</v>
      </c>
      <c r="M107" s="189"/>
      <c r="N107" s="189" t="s">
        <v>122</v>
      </c>
      <c r="O107" s="189"/>
      <c r="P107" s="189" t="s">
        <v>123</v>
      </c>
      <c r="Q107" s="189"/>
      <c r="R107" s="189" t="s">
        <v>124</v>
      </c>
      <c r="S107" s="189"/>
      <c r="T107" s="189" t="s">
        <v>125</v>
      </c>
      <c r="U107" s="189"/>
      <c r="V107" s="189" t="s">
        <v>126</v>
      </c>
      <c r="W107" s="189"/>
      <c r="X107" s="188"/>
      <c r="Y107" s="188"/>
      <c r="Z107" s="188"/>
    </row>
    <row r="108" spans="1:26" ht="15.75" thickTop="1" x14ac:dyDescent="0.25">
      <c r="A108" s="195"/>
      <c r="B108" s="196"/>
      <c r="C108" s="197"/>
      <c r="D108" s="1"/>
      <c r="E108" s="2"/>
      <c r="F108" s="1"/>
      <c r="G108" s="3"/>
      <c r="H108" s="1"/>
      <c r="I108" s="2"/>
      <c r="J108" s="1"/>
      <c r="K108" s="3"/>
      <c r="L108" s="1"/>
      <c r="M108" s="2"/>
      <c r="N108" s="1"/>
      <c r="O108" s="3"/>
      <c r="P108" s="4"/>
      <c r="Q108" s="2"/>
      <c r="R108" s="1"/>
      <c r="S108" s="3"/>
      <c r="T108" s="1"/>
      <c r="U108" s="3"/>
      <c r="V108" s="4"/>
      <c r="W108" s="3"/>
      <c r="X108" s="4"/>
      <c r="Y108" s="5"/>
      <c r="Z108" s="6"/>
    </row>
    <row r="109" spans="1:26" ht="15.75" x14ac:dyDescent="0.25">
      <c r="A109" s="7"/>
      <c r="B109" s="8"/>
      <c r="C109" s="9"/>
      <c r="D109" s="10" t="s">
        <v>26</v>
      </c>
      <c r="E109" s="11" t="s">
        <v>27</v>
      </c>
      <c r="F109" s="10" t="s">
        <v>26</v>
      </c>
      <c r="G109" s="12" t="s">
        <v>27</v>
      </c>
      <c r="H109" s="10" t="s">
        <v>26</v>
      </c>
      <c r="I109" s="11" t="s">
        <v>27</v>
      </c>
      <c r="J109" s="10" t="s">
        <v>26</v>
      </c>
      <c r="K109" s="12" t="s">
        <v>27</v>
      </c>
      <c r="L109" s="10" t="s">
        <v>26</v>
      </c>
      <c r="M109" s="11" t="s">
        <v>27</v>
      </c>
      <c r="N109" s="10" t="s">
        <v>26</v>
      </c>
      <c r="O109" s="13" t="s">
        <v>27</v>
      </c>
      <c r="P109" s="14" t="s">
        <v>26</v>
      </c>
      <c r="Q109" s="11" t="s">
        <v>27</v>
      </c>
      <c r="R109" s="10" t="s">
        <v>26</v>
      </c>
      <c r="S109" s="13" t="s">
        <v>27</v>
      </c>
      <c r="T109" s="10" t="s">
        <v>26</v>
      </c>
      <c r="U109" s="13" t="s">
        <v>27</v>
      </c>
      <c r="V109" s="14" t="s">
        <v>26</v>
      </c>
      <c r="W109" s="13" t="s">
        <v>27</v>
      </c>
      <c r="X109" s="14" t="s">
        <v>26</v>
      </c>
      <c r="Y109" s="15" t="s">
        <v>28</v>
      </c>
      <c r="Z109" s="148" t="s">
        <v>127</v>
      </c>
    </row>
    <row r="110" spans="1:26" ht="3.75" customHeight="1" thickBot="1" x14ac:dyDescent="0.3">
      <c r="A110" s="17"/>
      <c r="B110" s="18"/>
      <c r="C110" s="19"/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2"/>
      <c r="P110" s="20"/>
      <c r="Q110" s="21"/>
      <c r="R110" s="20"/>
      <c r="S110" s="22"/>
      <c r="T110" s="20"/>
      <c r="U110" s="22"/>
      <c r="V110" s="20"/>
      <c r="W110" s="22"/>
      <c r="X110" s="20"/>
      <c r="Y110" s="23"/>
      <c r="Z110" s="24"/>
    </row>
    <row r="111" spans="1:26" ht="16.5" thickTop="1" x14ac:dyDescent="0.25">
      <c r="A111" s="76">
        <v>1</v>
      </c>
      <c r="B111" s="77" t="s">
        <v>29</v>
      </c>
      <c r="C111" s="78" t="s">
        <v>30</v>
      </c>
      <c r="D111" s="79">
        <v>2</v>
      </c>
      <c r="E111" s="80">
        <v>25405</v>
      </c>
      <c r="F111" s="81">
        <v>2</v>
      </c>
      <c r="G111" s="82">
        <v>20700</v>
      </c>
      <c r="H111" s="99">
        <v>6</v>
      </c>
      <c r="I111" s="98">
        <v>5080</v>
      </c>
      <c r="J111" s="79">
        <v>4</v>
      </c>
      <c r="K111" s="83">
        <v>5446</v>
      </c>
      <c r="L111" s="84">
        <v>3</v>
      </c>
      <c r="M111" s="85">
        <v>10648</v>
      </c>
      <c r="N111" s="81">
        <v>3</v>
      </c>
      <c r="O111" s="83">
        <v>8990</v>
      </c>
      <c r="P111" s="84">
        <v>1</v>
      </c>
      <c r="Q111" s="85">
        <v>13470</v>
      </c>
      <c r="R111" s="81">
        <v>1</v>
      </c>
      <c r="S111" s="83">
        <v>12630</v>
      </c>
      <c r="T111" s="97">
        <v>5</v>
      </c>
      <c r="U111" s="98">
        <v>8149</v>
      </c>
      <c r="V111" s="81">
        <v>2</v>
      </c>
      <c r="W111" s="83">
        <v>10933</v>
      </c>
      <c r="X111" s="118">
        <f>D111+F111+J111+L111+N111+P111+R111+V111</f>
        <v>18</v>
      </c>
      <c r="Y111" s="119">
        <f>E111+G111+K111+M111+O111+Q111+S111+W111</f>
        <v>108222</v>
      </c>
      <c r="Z111" s="86">
        <v>1</v>
      </c>
    </row>
    <row r="112" spans="1:26" ht="15.75" x14ac:dyDescent="0.25">
      <c r="A112" s="76">
        <v>2</v>
      </c>
      <c r="B112" s="77" t="s">
        <v>93</v>
      </c>
      <c r="C112" s="78" t="s">
        <v>32</v>
      </c>
      <c r="D112" s="79">
        <v>1</v>
      </c>
      <c r="E112" s="80">
        <v>19400</v>
      </c>
      <c r="F112" s="81">
        <v>1</v>
      </c>
      <c r="G112" s="82">
        <v>29090</v>
      </c>
      <c r="H112" s="99">
        <v>7</v>
      </c>
      <c r="I112" s="98">
        <v>4201</v>
      </c>
      <c r="J112" s="79">
        <v>7</v>
      </c>
      <c r="K112" s="83">
        <v>6217</v>
      </c>
      <c r="L112" s="84">
        <v>1</v>
      </c>
      <c r="M112" s="85">
        <v>16707</v>
      </c>
      <c r="N112" s="81">
        <v>2</v>
      </c>
      <c r="O112" s="83">
        <v>11560</v>
      </c>
      <c r="P112" s="101">
        <v>7</v>
      </c>
      <c r="Q112" s="102">
        <v>2085</v>
      </c>
      <c r="R112" s="81">
        <v>4</v>
      </c>
      <c r="S112" s="83">
        <v>6020</v>
      </c>
      <c r="T112" s="81">
        <v>1</v>
      </c>
      <c r="U112" s="83">
        <v>14517</v>
      </c>
      <c r="V112" s="81">
        <v>1</v>
      </c>
      <c r="W112" s="83">
        <v>14774</v>
      </c>
      <c r="X112" s="118">
        <f>D112+F112+J112+L112+N112+R112+T112+V112</f>
        <v>18</v>
      </c>
      <c r="Y112" s="119">
        <f>E112+G112+K112+M112+O112+S112+U112+W112</f>
        <v>118285</v>
      </c>
      <c r="Z112" s="86">
        <v>2</v>
      </c>
    </row>
    <row r="113" spans="1:26" ht="15.75" x14ac:dyDescent="0.25">
      <c r="A113" s="87">
        <v>3</v>
      </c>
      <c r="B113" s="77" t="s">
        <v>36</v>
      </c>
      <c r="C113" s="78" t="s">
        <v>99</v>
      </c>
      <c r="D113" s="79">
        <v>2</v>
      </c>
      <c r="E113" s="80">
        <v>16840</v>
      </c>
      <c r="F113" s="81">
        <v>4</v>
      </c>
      <c r="G113" s="82">
        <v>24290</v>
      </c>
      <c r="H113" s="79">
        <v>2</v>
      </c>
      <c r="I113" s="83">
        <v>7573</v>
      </c>
      <c r="J113" s="79">
        <v>1</v>
      </c>
      <c r="K113" s="83">
        <v>6399</v>
      </c>
      <c r="L113" s="84">
        <v>1</v>
      </c>
      <c r="M113" s="85">
        <v>12500</v>
      </c>
      <c r="N113" s="81">
        <v>4</v>
      </c>
      <c r="O113" s="83">
        <v>8940</v>
      </c>
      <c r="P113" s="84">
        <v>6</v>
      </c>
      <c r="Q113" s="85">
        <v>7010</v>
      </c>
      <c r="R113" s="97">
        <v>6</v>
      </c>
      <c r="S113" s="98">
        <v>3830</v>
      </c>
      <c r="T113" s="81">
        <v>3</v>
      </c>
      <c r="U113" s="83">
        <v>9138</v>
      </c>
      <c r="V113" s="97">
        <v>6</v>
      </c>
      <c r="W113" s="98">
        <v>6092</v>
      </c>
      <c r="X113" s="118">
        <f>D113+F113+H113+J113+L113+N113+P113+T113</f>
        <v>23</v>
      </c>
      <c r="Y113" s="119">
        <f>E113+G113+I113+K113+M113+O113+Q113+U113</f>
        <v>92690</v>
      </c>
      <c r="Z113" s="88">
        <v>3</v>
      </c>
    </row>
    <row r="114" spans="1:26" ht="15.75" x14ac:dyDescent="0.25">
      <c r="A114" s="76">
        <v>4</v>
      </c>
      <c r="B114" s="77" t="s">
        <v>128</v>
      </c>
      <c r="C114" s="78" t="s">
        <v>129</v>
      </c>
      <c r="D114" s="79">
        <v>2</v>
      </c>
      <c r="E114" s="80">
        <v>24165</v>
      </c>
      <c r="F114" s="81">
        <v>5</v>
      </c>
      <c r="G114" s="82">
        <v>23305</v>
      </c>
      <c r="H114" s="79">
        <v>1</v>
      </c>
      <c r="I114" s="83">
        <v>8500</v>
      </c>
      <c r="J114" s="79">
        <v>3</v>
      </c>
      <c r="K114" s="83">
        <v>7295</v>
      </c>
      <c r="L114" s="101">
        <v>7</v>
      </c>
      <c r="M114" s="102">
        <v>7481</v>
      </c>
      <c r="N114" s="81">
        <v>4</v>
      </c>
      <c r="O114" s="83">
        <v>9378</v>
      </c>
      <c r="P114" s="84">
        <v>1</v>
      </c>
      <c r="Q114" s="85">
        <v>13630</v>
      </c>
      <c r="R114" s="81">
        <v>3</v>
      </c>
      <c r="S114" s="83">
        <v>6880</v>
      </c>
      <c r="T114" s="81">
        <v>3</v>
      </c>
      <c r="U114" s="83">
        <v>8665</v>
      </c>
      <c r="V114" s="97">
        <v>7</v>
      </c>
      <c r="W114" s="98">
        <v>8264</v>
      </c>
      <c r="X114" s="118">
        <f>D114+F114+H114+J114+N114+P114+R114+T114</f>
        <v>22</v>
      </c>
      <c r="Y114" s="119">
        <f>E114+G114+I114+K114+O114+Q114+S114+U114</f>
        <v>101818</v>
      </c>
      <c r="Z114" s="86">
        <v>4</v>
      </c>
    </row>
    <row r="115" spans="1:26" ht="15.75" x14ac:dyDescent="0.25">
      <c r="A115" s="76">
        <v>5</v>
      </c>
      <c r="B115" s="77" t="s">
        <v>95</v>
      </c>
      <c r="C115" s="78" t="s">
        <v>96</v>
      </c>
      <c r="D115" s="79">
        <v>6</v>
      </c>
      <c r="E115" s="80">
        <v>18705</v>
      </c>
      <c r="F115" s="97">
        <v>7</v>
      </c>
      <c r="G115" s="103">
        <v>16550</v>
      </c>
      <c r="H115" s="79">
        <v>2</v>
      </c>
      <c r="I115" s="83">
        <v>7050</v>
      </c>
      <c r="J115" s="79">
        <v>2</v>
      </c>
      <c r="K115" s="83">
        <v>7126</v>
      </c>
      <c r="L115" s="84">
        <v>1</v>
      </c>
      <c r="M115" s="85">
        <v>11581</v>
      </c>
      <c r="N115" s="81">
        <v>3</v>
      </c>
      <c r="O115" s="83">
        <v>9524</v>
      </c>
      <c r="P115" s="84">
        <v>5</v>
      </c>
      <c r="Q115" s="85">
        <v>9540</v>
      </c>
      <c r="R115" s="81">
        <v>1</v>
      </c>
      <c r="S115" s="83">
        <v>11200</v>
      </c>
      <c r="T115" s="97">
        <v>6</v>
      </c>
      <c r="U115" s="98">
        <v>7995</v>
      </c>
      <c r="V115" s="81">
        <v>5</v>
      </c>
      <c r="W115" s="83">
        <v>9630</v>
      </c>
      <c r="X115" s="118">
        <f>D115+H115+J115+L115+N115+P115+R115+V115</f>
        <v>25</v>
      </c>
      <c r="Y115" s="119">
        <f>E115+I115+K115+M115+O115+Q115+S115+W115</f>
        <v>84356</v>
      </c>
      <c r="Z115" s="86">
        <v>5</v>
      </c>
    </row>
    <row r="116" spans="1:26" ht="15.75" x14ac:dyDescent="0.25">
      <c r="A116" s="76">
        <v>6</v>
      </c>
      <c r="B116" s="77" t="s">
        <v>39</v>
      </c>
      <c r="C116" s="78" t="s">
        <v>32</v>
      </c>
      <c r="D116" s="79">
        <v>1</v>
      </c>
      <c r="E116" s="80">
        <v>27840</v>
      </c>
      <c r="F116" s="81">
        <v>1</v>
      </c>
      <c r="G116" s="82">
        <v>52740</v>
      </c>
      <c r="H116" s="79">
        <v>2</v>
      </c>
      <c r="I116" s="83">
        <v>10565</v>
      </c>
      <c r="J116" s="99">
        <v>9</v>
      </c>
      <c r="K116" s="98">
        <v>3631</v>
      </c>
      <c r="L116" s="84">
        <v>8</v>
      </c>
      <c r="M116" s="85">
        <v>6510</v>
      </c>
      <c r="N116" s="81">
        <v>3</v>
      </c>
      <c r="O116" s="83">
        <v>10211</v>
      </c>
      <c r="P116" s="101">
        <v>9</v>
      </c>
      <c r="Q116" s="102">
        <v>3955</v>
      </c>
      <c r="R116" s="81">
        <v>1</v>
      </c>
      <c r="S116" s="83">
        <v>1400</v>
      </c>
      <c r="T116" s="81">
        <v>1</v>
      </c>
      <c r="U116" s="83">
        <v>16107</v>
      </c>
      <c r="V116" s="81">
        <v>4</v>
      </c>
      <c r="W116" s="83">
        <v>6818</v>
      </c>
      <c r="X116" s="118">
        <f>D116+F116+H116+L116+N116+R116+T116+V116</f>
        <v>21</v>
      </c>
      <c r="Y116" s="119">
        <f>E116+G116+I116+M116+O116+S116+U116+W116</f>
        <v>132191</v>
      </c>
      <c r="Z116" s="88">
        <v>6</v>
      </c>
    </row>
    <row r="117" spans="1:26" ht="15.75" x14ac:dyDescent="0.25">
      <c r="A117" s="87">
        <v>7</v>
      </c>
      <c r="B117" s="77" t="s">
        <v>40</v>
      </c>
      <c r="C117" s="78" t="s">
        <v>30</v>
      </c>
      <c r="D117" s="79">
        <v>5</v>
      </c>
      <c r="E117" s="80">
        <v>16330</v>
      </c>
      <c r="F117" s="97">
        <v>9</v>
      </c>
      <c r="G117" s="103">
        <v>6960</v>
      </c>
      <c r="H117" s="79">
        <v>4</v>
      </c>
      <c r="I117" s="83">
        <v>9703</v>
      </c>
      <c r="J117" s="79">
        <v>4</v>
      </c>
      <c r="K117" s="83">
        <v>5372</v>
      </c>
      <c r="L117" s="84">
        <v>3</v>
      </c>
      <c r="M117" s="85">
        <v>9466</v>
      </c>
      <c r="N117" s="97">
        <v>7</v>
      </c>
      <c r="O117" s="98">
        <v>6905</v>
      </c>
      <c r="P117" s="84">
        <v>2</v>
      </c>
      <c r="Q117" s="85">
        <v>11890</v>
      </c>
      <c r="R117" s="81">
        <v>3</v>
      </c>
      <c r="S117" s="83">
        <v>6955</v>
      </c>
      <c r="T117" s="81">
        <v>2</v>
      </c>
      <c r="U117" s="83">
        <v>9418</v>
      </c>
      <c r="V117" s="81">
        <v>2</v>
      </c>
      <c r="W117" s="83">
        <v>13474</v>
      </c>
      <c r="X117" s="118">
        <f>D117+H117+J117+L117+P117+R117+T117+V117</f>
        <v>25</v>
      </c>
      <c r="Y117" s="119">
        <f>E117+I117+K117+M117+Q117+S117+U117+W117</f>
        <v>82608</v>
      </c>
      <c r="Z117" s="86">
        <v>7</v>
      </c>
    </row>
    <row r="118" spans="1:26" ht="15.75" x14ac:dyDescent="0.25">
      <c r="A118" s="76">
        <v>8</v>
      </c>
      <c r="B118" s="77" t="s">
        <v>33</v>
      </c>
      <c r="C118" s="78" t="s">
        <v>34</v>
      </c>
      <c r="D118" s="79">
        <v>6</v>
      </c>
      <c r="E118" s="80">
        <v>11970</v>
      </c>
      <c r="F118" s="81">
        <v>5</v>
      </c>
      <c r="G118" s="82">
        <v>14090</v>
      </c>
      <c r="H118" s="79">
        <v>1</v>
      </c>
      <c r="I118" s="83">
        <v>11387</v>
      </c>
      <c r="J118" s="79">
        <v>2</v>
      </c>
      <c r="K118" s="83">
        <v>5904</v>
      </c>
      <c r="L118" s="101">
        <v>8</v>
      </c>
      <c r="M118" s="102">
        <v>9255</v>
      </c>
      <c r="N118" s="81">
        <v>1</v>
      </c>
      <c r="O118" s="83">
        <v>12085</v>
      </c>
      <c r="P118" s="84">
        <v>1</v>
      </c>
      <c r="Q118" s="85">
        <v>15670</v>
      </c>
      <c r="R118" s="97">
        <v>9</v>
      </c>
      <c r="S118" s="98">
        <v>3585</v>
      </c>
      <c r="T118" s="81">
        <v>7</v>
      </c>
      <c r="U118" s="83">
        <v>5704</v>
      </c>
      <c r="V118" s="81">
        <v>2</v>
      </c>
      <c r="W118" s="83">
        <v>11591</v>
      </c>
      <c r="X118" s="118">
        <f>D118+F118+H118+J118+N118+P118+T118+V118</f>
        <v>25</v>
      </c>
      <c r="Y118" s="119">
        <f>E118+G118+I118+K118+O118+Q118+U118+W118</f>
        <v>88401</v>
      </c>
      <c r="Z118" s="86">
        <v>8</v>
      </c>
    </row>
    <row r="119" spans="1:26" ht="15.75" x14ac:dyDescent="0.25">
      <c r="A119" s="76">
        <v>9</v>
      </c>
      <c r="B119" s="77" t="s">
        <v>38</v>
      </c>
      <c r="C119" s="78" t="s">
        <v>30</v>
      </c>
      <c r="D119" s="79">
        <v>6</v>
      </c>
      <c r="E119" s="80">
        <v>9005</v>
      </c>
      <c r="F119" s="81">
        <v>2</v>
      </c>
      <c r="G119" s="82">
        <v>28635</v>
      </c>
      <c r="H119" s="99">
        <v>7</v>
      </c>
      <c r="I119" s="98">
        <v>5835</v>
      </c>
      <c r="J119" s="79">
        <v>6</v>
      </c>
      <c r="K119" s="83">
        <v>6421</v>
      </c>
      <c r="L119" s="101">
        <v>9</v>
      </c>
      <c r="M119" s="102">
        <v>4122</v>
      </c>
      <c r="N119" s="81">
        <v>2</v>
      </c>
      <c r="O119" s="83">
        <v>11869</v>
      </c>
      <c r="P119" s="84">
        <v>6</v>
      </c>
      <c r="Q119" s="85">
        <v>2550</v>
      </c>
      <c r="R119" s="81">
        <v>2</v>
      </c>
      <c r="S119" s="83">
        <v>13520</v>
      </c>
      <c r="T119" s="81">
        <v>2</v>
      </c>
      <c r="U119" s="83">
        <v>9529</v>
      </c>
      <c r="V119" s="81">
        <v>3</v>
      </c>
      <c r="W119" s="83">
        <v>9198</v>
      </c>
      <c r="X119" s="118">
        <f>D119+F119+J119+N119+P119+R119+T119+V119</f>
        <v>29</v>
      </c>
      <c r="Y119" s="119">
        <f>E119+G119+K119+O119+Q119+S119+U119+W119</f>
        <v>90727</v>
      </c>
      <c r="Z119" s="88">
        <v>9</v>
      </c>
    </row>
    <row r="120" spans="1:26" ht="15.75" x14ac:dyDescent="0.25">
      <c r="A120" s="76">
        <v>10</v>
      </c>
      <c r="B120" s="77" t="s">
        <v>50</v>
      </c>
      <c r="C120" s="78" t="s">
        <v>94</v>
      </c>
      <c r="D120" s="99">
        <v>9</v>
      </c>
      <c r="E120" s="100">
        <v>2040</v>
      </c>
      <c r="F120" s="81">
        <v>3</v>
      </c>
      <c r="G120" s="82">
        <v>26620</v>
      </c>
      <c r="H120" s="79">
        <v>3</v>
      </c>
      <c r="I120" s="83">
        <v>5719</v>
      </c>
      <c r="J120" s="99">
        <v>7</v>
      </c>
      <c r="K120" s="98">
        <v>3920</v>
      </c>
      <c r="L120" s="84">
        <v>2</v>
      </c>
      <c r="M120" s="85">
        <v>11907</v>
      </c>
      <c r="N120" s="81">
        <v>6</v>
      </c>
      <c r="O120" s="83">
        <v>8444</v>
      </c>
      <c r="P120" s="84">
        <v>3</v>
      </c>
      <c r="Q120" s="85">
        <v>10960</v>
      </c>
      <c r="R120" s="81">
        <v>5</v>
      </c>
      <c r="S120" s="83">
        <v>3995</v>
      </c>
      <c r="T120" s="81">
        <v>7</v>
      </c>
      <c r="U120" s="83">
        <v>7091</v>
      </c>
      <c r="V120" s="81">
        <v>1</v>
      </c>
      <c r="W120" s="83">
        <v>13826</v>
      </c>
      <c r="X120" s="118">
        <f>F120+H120+L120+N120+P120+R120+T120+V120</f>
        <v>30</v>
      </c>
      <c r="Y120" s="119">
        <f>G120+I120+M120+O120+Q120+S120+U120+W120</f>
        <v>88562</v>
      </c>
      <c r="Z120" s="86">
        <v>10</v>
      </c>
    </row>
    <row r="121" spans="1:26" ht="15.75" x14ac:dyDescent="0.25">
      <c r="A121" s="87">
        <v>11</v>
      </c>
      <c r="B121" s="77" t="s">
        <v>107</v>
      </c>
      <c r="C121" s="78" t="s">
        <v>98</v>
      </c>
      <c r="D121" s="79">
        <v>3</v>
      </c>
      <c r="E121" s="80">
        <v>18595</v>
      </c>
      <c r="F121" s="81">
        <v>4</v>
      </c>
      <c r="G121" s="82">
        <v>14780</v>
      </c>
      <c r="H121" s="79">
        <v>3</v>
      </c>
      <c r="I121" s="83">
        <v>9983</v>
      </c>
      <c r="J121" s="79">
        <v>3</v>
      </c>
      <c r="K121" s="83">
        <v>5568</v>
      </c>
      <c r="L121" s="84">
        <v>4</v>
      </c>
      <c r="M121" s="85">
        <v>9309</v>
      </c>
      <c r="N121" s="81">
        <v>5</v>
      </c>
      <c r="O121" s="83">
        <v>7614</v>
      </c>
      <c r="P121" s="84">
        <v>4</v>
      </c>
      <c r="Q121" s="85">
        <v>10320</v>
      </c>
      <c r="R121" s="97">
        <v>10</v>
      </c>
      <c r="S121" s="98">
        <v>2985</v>
      </c>
      <c r="T121" s="97">
        <v>8</v>
      </c>
      <c r="U121" s="98">
        <v>5550</v>
      </c>
      <c r="V121" s="81">
        <v>4</v>
      </c>
      <c r="W121" s="83">
        <v>9090</v>
      </c>
      <c r="X121" s="118">
        <f>D121+F121+H121+J121+L121+N121+P121+V121</f>
        <v>30</v>
      </c>
      <c r="Y121" s="119">
        <f>E121+G121+I121+K121+M121+O121+Q121+W121</f>
        <v>85259</v>
      </c>
      <c r="Z121" s="86">
        <v>11</v>
      </c>
    </row>
    <row r="122" spans="1:26" ht="15.75" x14ac:dyDescent="0.25">
      <c r="A122" s="76">
        <v>12</v>
      </c>
      <c r="B122" s="77" t="s">
        <v>97</v>
      </c>
      <c r="C122" s="78" t="s">
        <v>98</v>
      </c>
      <c r="D122" s="79">
        <v>3</v>
      </c>
      <c r="E122" s="80">
        <v>10260</v>
      </c>
      <c r="F122" s="81">
        <v>1</v>
      </c>
      <c r="G122" s="82">
        <v>33950</v>
      </c>
      <c r="H122" s="79">
        <v>1</v>
      </c>
      <c r="I122" s="83">
        <v>8176</v>
      </c>
      <c r="J122" s="79">
        <v>1</v>
      </c>
      <c r="K122" s="83">
        <v>11508</v>
      </c>
      <c r="L122" s="84">
        <v>6</v>
      </c>
      <c r="M122" s="85">
        <v>9724</v>
      </c>
      <c r="N122" s="81">
        <v>9</v>
      </c>
      <c r="O122" s="83">
        <v>5592</v>
      </c>
      <c r="P122" s="84">
        <v>7</v>
      </c>
      <c r="Q122" s="85">
        <v>2040</v>
      </c>
      <c r="R122" s="81">
        <v>4</v>
      </c>
      <c r="S122" s="83">
        <v>6870</v>
      </c>
      <c r="T122" s="97">
        <v>10</v>
      </c>
      <c r="U122" s="98">
        <v>1762</v>
      </c>
      <c r="V122" s="97">
        <v>10</v>
      </c>
      <c r="W122" s="98">
        <v>7898</v>
      </c>
      <c r="X122" s="118">
        <f>D122+F122+H122+J122+L122+N122+P122+R122</f>
        <v>32</v>
      </c>
      <c r="Y122" s="119">
        <f>E122+G122+I122+K122+M122+O122+Q122+S122</f>
        <v>88120</v>
      </c>
      <c r="Z122" s="88">
        <v>12</v>
      </c>
    </row>
    <row r="123" spans="1:26" ht="15.75" x14ac:dyDescent="0.25">
      <c r="A123" s="76">
        <v>13</v>
      </c>
      <c r="B123" s="77" t="s">
        <v>44</v>
      </c>
      <c r="C123" s="78" t="s">
        <v>94</v>
      </c>
      <c r="D123" s="99">
        <v>10</v>
      </c>
      <c r="E123" s="100">
        <v>9495</v>
      </c>
      <c r="F123" s="81">
        <v>7</v>
      </c>
      <c r="G123" s="82">
        <v>9395</v>
      </c>
      <c r="H123" s="79">
        <v>9</v>
      </c>
      <c r="I123" s="83">
        <v>6106</v>
      </c>
      <c r="J123" s="79">
        <v>1</v>
      </c>
      <c r="K123" s="83">
        <v>8301</v>
      </c>
      <c r="L123" s="84">
        <v>3</v>
      </c>
      <c r="M123" s="85">
        <v>10497</v>
      </c>
      <c r="N123" s="81">
        <v>1</v>
      </c>
      <c r="O123" s="83">
        <v>13612</v>
      </c>
      <c r="P123" s="84">
        <v>8</v>
      </c>
      <c r="Q123" s="85">
        <v>1940</v>
      </c>
      <c r="R123" s="97">
        <v>10</v>
      </c>
      <c r="S123" s="98">
        <v>1340</v>
      </c>
      <c r="T123" s="81">
        <v>2</v>
      </c>
      <c r="U123" s="83">
        <v>11598</v>
      </c>
      <c r="V123" s="81">
        <v>1</v>
      </c>
      <c r="W123" s="83">
        <v>13178</v>
      </c>
      <c r="X123" s="118">
        <f>F123+H123+J123+L123+N123+P123+T123+V123</f>
        <v>32</v>
      </c>
      <c r="Y123" s="119">
        <f>G123+I123+K123+M123+O123+Q123+U123+W123</f>
        <v>74627</v>
      </c>
      <c r="Z123" s="86">
        <v>13</v>
      </c>
    </row>
    <row r="124" spans="1:26" ht="15.75" x14ac:dyDescent="0.25">
      <c r="A124" s="76">
        <v>14</v>
      </c>
      <c r="B124" s="77" t="s">
        <v>100</v>
      </c>
      <c r="C124" s="78" t="s">
        <v>32</v>
      </c>
      <c r="D124" s="79">
        <v>8</v>
      </c>
      <c r="E124" s="80">
        <v>17600</v>
      </c>
      <c r="F124" s="97">
        <v>10</v>
      </c>
      <c r="G124" s="103">
        <v>1120</v>
      </c>
      <c r="H124" s="79">
        <v>6</v>
      </c>
      <c r="I124" s="83">
        <v>5905</v>
      </c>
      <c r="J124" s="99">
        <v>9</v>
      </c>
      <c r="K124" s="98">
        <v>4023</v>
      </c>
      <c r="L124" s="84">
        <v>2</v>
      </c>
      <c r="M124" s="85">
        <v>10522</v>
      </c>
      <c r="N124" s="81">
        <v>2</v>
      </c>
      <c r="O124" s="83">
        <v>10861</v>
      </c>
      <c r="P124" s="84">
        <v>5</v>
      </c>
      <c r="Q124" s="85">
        <v>2700</v>
      </c>
      <c r="R124" s="81">
        <v>3</v>
      </c>
      <c r="S124" s="83">
        <v>7448</v>
      </c>
      <c r="T124" s="81">
        <v>4</v>
      </c>
      <c r="U124" s="83">
        <v>8765</v>
      </c>
      <c r="V124" s="81">
        <v>5</v>
      </c>
      <c r="W124" s="83">
        <v>8399</v>
      </c>
      <c r="X124" s="118">
        <f>D124+H124+L124+N124+P124+R124+T124+V124</f>
        <v>35</v>
      </c>
      <c r="Y124" s="119">
        <f>E124+I124+M124+O124+Q124+S124+U124+W124</f>
        <v>72200</v>
      </c>
      <c r="Z124" s="86">
        <v>14</v>
      </c>
    </row>
    <row r="125" spans="1:26" ht="15.75" x14ac:dyDescent="0.25">
      <c r="A125" s="87">
        <v>15</v>
      </c>
      <c r="B125" s="77" t="s">
        <v>51</v>
      </c>
      <c r="C125" s="78" t="s">
        <v>99</v>
      </c>
      <c r="D125" s="79">
        <v>1</v>
      </c>
      <c r="E125" s="80">
        <v>33405</v>
      </c>
      <c r="F125" s="81">
        <v>6</v>
      </c>
      <c r="G125" s="82">
        <v>12545</v>
      </c>
      <c r="H125" s="99">
        <v>9</v>
      </c>
      <c r="I125" s="98">
        <v>4964</v>
      </c>
      <c r="J125" s="79">
        <v>2</v>
      </c>
      <c r="K125" s="83">
        <v>10675</v>
      </c>
      <c r="L125" s="84">
        <v>6</v>
      </c>
      <c r="M125" s="85">
        <v>7372</v>
      </c>
      <c r="N125" s="97">
        <v>10</v>
      </c>
      <c r="O125" s="98">
        <v>3994</v>
      </c>
      <c r="P125" s="84">
        <v>6</v>
      </c>
      <c r="Q125" s="85">
        <v>2105</v>
      </c>
      <c r="R125" s="81">
        <v>3</v>
      </c>
      <c r="S125" s="83">
        <v>9900</v>
      </c>
      <c r="T125" s="81">
        <v>4</v>
      </c>
      <c r="U125" s="83">
        <v>7712</v>
      </c>
      <c r="V125" s="81">
        <v>8</v>
      </c>
      <c r="W125" s="83">
        <v>8175</v>
      </c>
      <c r="X125" s="118">
        <f>D125+F125+J125+L125+P125+R125+T125+V125</f>
        <v>36</v>
      </c>
      <c r="Y125" s="119">
        <f>E125+G125+K125+M125+Q125+S125+U125+W125</f>
        <v>91889</v>
      </c>
      <c r="Z125" s="88">
        <v>15</v>
      </c>
    </row>
    <row r="126" spans="1:26" ht="15.75" x14ac:dyDescent="0.25">
      <c r="A126" s="76">
        <v>16</v>
      </c>
      <c r="B126" s="77" t="s">
        <v>41</v>
      </c>
      <c r="C126" s="78" t="s">
        <v>94</v>
      </c>
      <c r="D126" s="79">
        <v>4</v>
      </c>
      <c r="E126" s="80">
        <v>9954</v>
      </c>
      <c r="F126" s="81">
        <v>4</v>
      </c>
      <c r="G126" s="82">
        <v>19370</v>
      </c>
      <c r="H126" s="79">
        <v>10</v>
      </c>
      <c r="I126" s="83">
        <v>4723</v>
      </c>
      <c r="J126" s="79">
        <v>5</v>
      </c>
      <c r="K126" s="83">
        <v>6877</v>
      </c>
      <c r="L126" s="84">
        <v>4</v>
      </c>
      <c r="M126" s="85">
        <v>10605</v>
      </c>
      <c r="N126" s="81">
        <v>4</v>
      </c>
      <c r="O126" s="83">
        <v>7638</v>
      </c>
      <c r="P126" s="101">
        <v>10</v>
      </c>
      <c r="Q126" s="102">
        <v>205</v>
      </c>
      <c r="R126" s="97">
        <v>10</v>
      </c>
      <c r="S126" s="98">
        <v>1045</v>
      </c>
      <c r="T126" s="81">
        <v>1</v>
      </c>
      <c r="U126" s="83">
        <v>9940</v>
      </c>
      <c r="V126" s="81">
        <v>3</v>
      </c>
      <c r="W126" s="83">
        <v>11402</v>
      </c>
      <c r="X126" s="118">
        <f>D126+F126+H126+J126+L126+N126+T126+V126</f>
        <v>35</v>
      </c>
      <c r="Y126" s="119">
        <f>E126+G126+I126+K126+M126+O126+U126+W126</f>
        <v>80509</v>
      </c>
      <c r="Z126" s="86">
        <v>16</v>
      </c>
    </row>
    <row r="127" spans="1:26" ht="15.75" x14ac:dyDescent="0.25">
      <c r="A127" s="76">
        <v>17</v>
      </c>
      <c r="B127" s="77" t="s">
        <v>70</v>
      </c>
      <c r="C127" s="78" t="s">
        <v>96</v>
      </c>
      <c r="D127" s="79">
        <v>7</v>
      </c>
      <c r="E127" s="80">
        <v>11195</v>
      </c>
      <c r="F127" s="81">
        <v>2</v>
      </c>
      <c r="G127" s="82">
        <v>25255</v>
      </c>
      <c r="H127" s="99">
        <v>10</v>
      </c>
      <c r="I127" s="98">
        <v>2670</v>
      </c>
      <c r="J127" s="99">
        <v>9</v>
      </c>
      <c r="K127" s="98">
        <v>4344</v>
      </c>
      <c r="L127" s="84">
        <v>2</v>
      </c>
      <c r="M127" s="85">
        <v>12788</v>
      </c>
      <c r="N127" s="81">
        <v>5</v>
      </c>
      <c r="O127" s="83">
        <v>8180</v>
      </c>
      <c r="P127" s="84">
        <v>2</v>
      </c>
      <c r="Q127" s="85">
        <v>6680</v>
      </c>
      <c r="R127" s="81">
        <v>5</v>
      </c>
      <c r="S127" s="83">
        <v>8005</v>
      </c>
      <c r="T127" s="81">
        <v>5</v>
      </c>
      <c r="U127" s="83">
        <v>7674</v>
      </c>
      <c r="V127" s="81">
        <v>9</v>
      </c>
      <c r="W127" s="83">
        <v>4992</v>
      </c>
      <c r="X127" s="118">
        <f>D127+F127+L127+N127+P127+R127+T127+V127</f>
        <v>37</v>
      </c>
      <c r="Y127" s="119">
        <f>E127+G127+M127+O127+Q127+S127+U127+W127</f>
        <v>84769</v>
      </c>
      <c r="Z127" s="86">
        <v>17</v>
      </c>
    </row>
    <row r="128" spans="1:26" ht="15.75" x14ac:dyDescent="0.25">
      <c r="A128" s="76">
        <v>18</v>
      </c>
      <c r="B128" s="77" t="s">
        <v>45</v>
      </c>
      <c r="C128" s="78" t="s">
        <v>49</v>
      </c>
      <c r="D128" s="79">
        <v>4</v>
      </c>
      <c r="E128" s="80">
        <v>21770</v>
      </c>
      <c r="F128" s="81">
        <v>5</v>
      </c>
      <c r="G128" s="82">
        <v>11505</v>
      </c>
      <c r="H128" s="79">
        <v>4</v>
      </c>
      <c r="I128" s="83">
        <v>6811</v>
      </c>
      <c r="J128" s="99">
        <v>8</v>
      </c>
      <c r="K128" s="98">
        <v>3821</v>
      </c>
      <c r="L128" s="84">
        <v>7</v>
      </c>
      <c r="M128" s="85">
        <v>9678</v>
      </c>
      <c r="N128" s="81">
        <v>8</v>
      </c>
      <c r="O128" s="83">
        <v>6810</v>
      </c>
      <c r="P128" s="101">
        <v>8</v>
      </c>
      <c r="Q128" s="102">
        <v>4765</v>
      </c>
      <c r="R128" s="81">
        <v>4</v>
      </c>
      <c r="S128" s="83">
        <v>8025</v>
      </c>
      <c r="T128" s="81">
        <v>5</v>
      </c>
      <c r="U128" s="83">
        <v>6706</v>
      </c>
      <c r="V128" s="81">
        <v>3</v>
      </c>
      <c r="W128" s="83">
        <v>9372</v>
      </c>
      <c r="X128" s="118">
        <f>D128+F128+H128+L128+N128+R128+T128+V128</f>
        <v>40</v>
      </c>
      <c r="Y128" s="119">
        <f>E128+G128+I128+M128+O128+S128+U128+W128</f>
        <v>80677</v>
      </c>
      <c r="Z128" s="88">
        <v>18</v>
      </c>
    </row>
    <row r="129" spans="1:26" ht="15.75" x14ac:dyDescent="0.25">
      <c r="A129" s="87">
        <v>19</v>
      </c>
      <c r="B129" s="77" t="s">
        <v>102</v>
      </c>
      <c r="C129" s="78" t="s">
        <v>98</v>
      </c>
      <c r="D129" s="79">
        <v>5</v>
      </c>
      <c r="E129" s="80">
        <v>19545</v>
      </c>
      <c r="F129" s="97">
        <v>8</v>
      </c>
      <c r="G129" s="103">
        <v>11255</v>
      </c>
      <c r="H129" s="79">
        <v>5</v>
      </c>
      <c r="I129" s="83">
        <v>6017</v>
      </c>
      <c r="J129" s="79">
        <v>6</v>
      </c>
      <c r="K129" s="83">
        <v>4773</v>
      </c>
      <c r="L129" s="84">
        <v>4</v>
      </c>
      <c r="M129" s="85">
        <v>8887</v>
      </c>
      <c r="N129" s="81">
        <v>7</v>
      </c>
      <c r="O129" s="83">
        <v>7751</v>
      </c>
      <c r="P129" s="84">
        <v>4</v>
      </c>
      <c r="Q129" s="85">
        <v>4910</v>
      </c>
      <c r="R129" s="81">
        <v>6</v>
      </c>
      <c r="S129" s="83">
        <v>4855</v>
      </c>
      <c r="T129" s="97">
        <v>9</v>
      </c>
      <c r="U129" s="98">
        <v>5089</v>
      </c>
      <c r="V129" s="81">
        <v>7</v>
      </c>
      <c r="W129" s="83">
        <v>5466</v>
      </c>
      <c r="X129" s="118">
        <f>D129+H129+J129+L129+N129+P129+R129+V129</f>
        <v>44</v>
      </c>
      <c r="Y129" s="119">
        <f>E129+I129+K129+M129+O129+Q129+S129+W129</f>
        <v>62204</v>
      </c>
      <c r="Z129" s="86">
        <v>19</v>
      </c>
    </row>
    <row r="130" spans="1:26" ht="15.75" x14ac:dyDescent="0.25">
      <c r="A130" s="76">
        <v>20</v>
      </c>
      <c r="B130" s="77" t="s">
        <v>43</v>
      </c>
      <c r="C130" s="78" t="s">
        <v>99</v>
      </c>
      <c r="D130" s="99">
        <v>10</v>
      </c>
      <c r="E130" s="100">
        <v>1195</v>
      </c>
      <c r="F130" s="81">
        <v>3</v>
      </c>
      <c r="G130" s="82">
        <v>23345</v>
      </c>
      <c r="H130" s="79">
        <v>7</v>
      </c>
      <c r="I130" s="83">
        <v>8284</v>
      </c>
      <c r="J130" s="79">
        <v>5</v>
      </c>
      <c r="K130" s="83">
        <v>4790</v>
      </c>
      <c r="L130" s="101">
        <v>10</v>
      </c>
      <c r="M130" s="102">
        <v>5961</v>
      </c>
      <c r="N130" s="81">
        <v>7</v>
      </c>
      <c r="O130" s="83">
        <v>6640</v>
      </c>
      <c r="P130" s="84">
        <v>3</v>
      </c>
      <c r="Q130" s="85">
        <v>4655</v>
      </c>
      <c r="R130" s="81">
        <v>6</v>
      </c>
      <c r="S130" s="83">
        <v>3415</v>
      </c>
      <c r="T130" s="81">
        <v>4</v>
      </c>
      <c r="U130" s="83">
        <v>9745</v>
      </c>
      <c r="V130" s="81">
        <v>7</v>
      </c>
      <c r="W130" s="83">
        <v>7160</v>
      </c>
      <c r="X130" s="118">
        <f>F130+H130+J130+N130+P130+R130+T130+V130</f>
        <v>42</v>
      </c>
      <c r="Y130" s="119">
        <f>G130+I130+K130+O130+Q130+S130+U130+W130</f>
        <v>68034</v>
      </c>
      <c r="Z130" s="86">
        <v>20</v>
      </c>
    </row>
    <row r="131" spans="1:26" ht="15.75" x14ac:dyDescent="0.25">
      <c r="A131" s="76">
        <v>21</v>
      </c>
      <c r="B131" s="77" t="s">
        <v>130</v>
      </c>
      <c r="C131" s="78" t="s">
        <v>49</v>
      </c>
      <c r="D131" s="79">
        <v>4</v>
      </c>
      <c r="E131" s="80">
        <v>16705</v>
      </c>
      <c r="F131" s="81">
        <v>6</v>
      </c>
      <c r="G131" s="82">
        <v>21155</v>
      </c>
      <c r="H131" s="79">
        <v>6</v>
      </c>
      <c r="I131" s="83">
        <v>8794</v>
      </c>
      <c r="J131" s="99">
        <v>10</v>
      </c>
      <c r="K131" s="98">
        <v>3992</v>
      </c>
      <c r="L131" s="84">
        <v>5</v>
      </c>
      <c r="M131" s="85">
        <v>8933</v>
      </c>
      <c r="N131" s="81">
        <v>8</v>
      </c>
      <c r="O131" s="83">
        <v>7748</v>
      </c>
      <c r="P131" s="101">
        <v>10</v>
      </c>
      <c r="Q131" s="102">
        <v>660</v>
      </c>
      <c r="R131" s="81">
        <v>7</v>
      </c>
      <c r="S131" s="83">
        <v>3550</v>
      </c>
      <c r="T131" s="81">
        <v>3</v>
      </c>
      <c r="U131" s="83">
        <v>9765</v>
      </c>
      <c r="V131" s="81">
        <v>6</v>
      </c>
      <c r="W131" s="83">
        <v>8917</v>
      </c>
      <c r="X131" s="118">
        <f>D131+F131+H131+L131+N131+R131+T131+V131</f>
        <v>45</v>
      </c>
      <c r="Y131" s="119">
        <f>E131+G131+I131+M131+O131+S131+U131+W131</f>
        <v>85567</v>
      </c>
      <c r="Z131" s="88">
        <v>21</v>
      </c>
    </row>
    <row r="132" spans="1:26" ht="15.75" x14ac:dyDescent="0.25">
      <c r="A132" s="76">
        <v>22</v>
      </c>
      <c r="B132" s="77" t="s">
        <v>101</v>
      </c>
      <c r="C132" s="78" t="s">
        <v>96</v>
      </c>
      <c r="D132" s="79">
        <v>7</v>
      </c>
      <c r="E132" s="80">
        <v>7975</v>
      </c>
      <c r="F132" s="97">
        <v>10</v>
      </c>
      <c r="G132" s="103">
        <v>2505</v>
      </c>
      <c r="H132" s="79">
        <v>5</v>
      </c>
      <c r="I132" s="83">
        <v>5153</v>
      </c>
      <c r="J132" s="99">
        <v>10</v>
      </c>
      <c r="K132" s="98">
        <v>2816</v>
      </c>
      <c r="L132" s="84">
        <v>10</v>
      </c>
      <c r="M132" s="85">
        <v>5009</v>
      </c>
      <c r="N132" s="81">
        <v>1</v>
      </c>
      <c r="O132" s="83">
        <v>11780</v>
      </c>
      <c r="P132" s="84">
        <v>5</v>
      </c>
      <c r="Q132" s="85">
        <v>4580</v>
      </c>
      <c r="R132" s="81">
        <v>5</v>
      </c>
      <c r="S132" s="83">
        <v>3990</v>
      </c>
      <c r="T132" s="81">
        <v>6</v>
      </c>
      <c r="U132" s="83">
        <v>5860</v>
      </c>
      <c r="V132" s="81">
        <v>8</v>
      </c>
      <c r="W132" s="83">
        <v>4884</v>
      </c>
      <c r="X132" s="118">
        <f>D132+H132+L132+N132+P132+R132+T132+V132</f>
        <v>47</v>
      </c>
      <c r="Y132" s="119">
        <f>E132+I132+M132+O132+Q132+S132+U132+W132</f>
        <v>49231</v>
      </c>
      <c r="Z132" s="86">
        <v>22</v>
      </c>
    </row>
    <row r="133" spans="1:26" ht="15.75" x14ac:dyDescent="0.25">
      <c r="A133" s="87">
        <v>23</v>
      </c>
      <c r="B133" s="77" t="s">
        <v>47</v>
      </c>
      <c r="C133" s="78" t="s">
        <v>34</v>
      </c>
      <c r="D133" s="79">
        <v>7</v>
      </c>
      <c r="E133" s="80">
        <v>17865</v>
      </c>
      <c r="F133" s="81">
        <v>9</v>
      </c>
      <c r="G133" s="82">
        <v>8615</v>
      </c>
      <c r="H133" s="79">
        <v>8</v>
      </c>
      <c r="I133" s="83">
        <v>5261</v>
      </c>
      <c r="J133" s="79">
        <v>3</v>
      </c>
      <c r="K133" s="83">
        <v>6900</v>
      </c>
      <c r="L133" s="84">
        <v>7</v>
      </c>
      <c r="M133" s="85">
        <v>7113</v>
      </c>
      <c r="N133" s="97">
        <v>9</v>
      </c>
      <c r="O133" s="98">
        <v>7440</v>
      </c>
      <c r="P133" s="84">
        <v>7</v>
      </c>
      <c r="Q133" s="85">
        <v>5855</v>
      </c>
      <c r="R133" s="97">
        <v>9</v>
      </c>
      <c r="S133" s="98">
        <v>3265</v>
      </c>
      <c r="T133" s="81">
        <v>7</v>
      </c>
      <c r="U133" s="83">
        <v>7560</v>
      </c>
      <c r="V133" s="81">
        <v>6</v>
      </c>
      <c r="W133" s="83">
        <v>8299</v>
      </c>
      <c r="X133" s="118">
        <f>D133+F133+H133+J133+L133+P133+T133+V133</f>
        <v>54</v>
      </c>
      <c r="Y133" s="119">
        <f>E133+G133+I133+K133+M133+Q133+U133+W133</f>
        <v>67468</v>
      </c>
      <c r="Z133" s="86">
        <v>23</v>
      </c>
    </row>
    <row r="134" spans="1:26" ht="15.75" x14ac:dyDescent="0.25">
      <c r="A134" s="76">
        <v>24</v>
      </c>
      <c r="B134" s="77" t="s">
        <v>131</v>
      </c>
      <c r="C134" s="78" t="s">
        <v>129</v>
      </c>
      <c r="D134" s="79">
        <v>3</v>
      </c>
      <c r="E134" s="80">
        <v>22830</v>
      </c>
      <c r="F134" s="81">
        <v>8</v>
      </c>
      <c r="G134" s="82">
        <v>7190</v>
      </c>
      <c r="H134" s="79">
        <v>8</v>
      </c>
      <c r="I134" s="83">
        <v>7829</v>
      </c>
      <c r="J134" s="79">
        <v>8</v>
      </c>
      <c r="K134" s="83">
        <v>4180</v>
      </c>
      <c r="L134" s="101">
        <v>9</v>
      </c>
      <c r="M134" s="102">
        <v>7567</v>
      </c>
      <c r="N134" s="97">
        <v>9</v>
      </c>
      <c r="O134" s="98">
        <v>5546</v>
      </c>
      <c r="P134" s="84">
        <v>4</v>
      </c>
      <c r="Q134" s="85">
        <v>4125</v>
      </c>
      <c r="R134" s="81">
        <v>7</v>
      </c>
      <c r="S134" s="83">
        <v>4345</v>
      </c>
      <c r="T134" s="81">
        <v>8</v>
      </c>
      <c r="U134" s="83">
        <v>7454</v>
      </c>
      <c r="V134" s="81">
        <v>8</v>
      </c>
      <c r="W134" s="83">
        <v>6008</v>
      </c>
      <c r="X134" s="118">
        <f>D134+F134+H134+J134+P134+R134+T134+V134</f>
        <v>54</v>
      </c>
      <c r="Y134" s="119">
        <f>E134+G134+I134+K134+Q134+S134+U134+W134</f>
        <v>63961</v>
      </c>
      <c r="Z134" s="88">
        <v>24</v>
      </c>
    </row>
    <row r="135" spans="1:26" ht="15.75" x14ac:dyDescent="0.25">
      <c r="A135" s="76">
        <v>25</v>
      </c>
      <c r="B135" s="77" t="s">
        <v>61</v>
      </c>
      <c r="C135" s="78" t="s">
        <v>46</v>
      </c>
      <c r="D135" s="79">
        <v>8</v>
      </c>
      <c r="E135" s="80">
        <v>2750</v>
      </c>
      <c r="F135" s="81">
        <v>3</v>
      </c>
      <c r="G135" s="82">
        <v>14850</v>
      </c>
      <c r="H135" s="79">
        <v>5</v>
      </c>
      <c r="I135" s="83">
        <v>9655</v>
      </c>
      <c r="J135" s="79">
        <v>5</v>
      </c>
      <c r="K135" s="83">
        <v>5187</v>
      </c>
      <c r="L135" s="84">
        <v>5</v>
      </c>
      <c r="M135" s="85">
        <v>10075</v>
      </c>
      <c r="N135" s="81">
        <v>10</v>
      </c>
      <c r="O135" s="83">
        <v>5180</v>
      </c>
      <c r="P135" s="84">
        <v>9</v>
      </c>
      <c r="Q135" s="85">
        <v>660</v>
      </c>
      <c r="R135" s="81">
        <v>8</v>
      </c>
      <c r="S135" s="83">
        <v>3980</v>
      </c>
      <c r="T135" s="97">
        <v>10</v>
      </c>
      <c r="U135" s="98">
        <v>2829</v>
      </c>
      <c r="V135" s="97">
        <v>10</v>
      </c>
      <c r="W135" s="98">
        <v>4912</v>
      </c>
      <c r="X135" s="118">
        <f>D135+F135+H135+J135+L135+N135+P135+R135</f>
        <v>53</v>
      </c>
      <c r="Y135" s="119">
        <f>E135+G135+I135+K135+M135+O135+Q135+S135</f>
        <v>52337</v>
      </c>
      <c r="Z135" s="86">
        <v>25</v>
      </c>
    </row>
    <row r="136" spans="1:26" ht="15.75" x14ac:dyDescent="0.25">
      <c r="A136" s="76">
        <v>26</v>
      </c>
      <c r="B136" s="77" t="s">
        <v>57</v>
      </c>
      <c r="C136" s="78" t="s">
        <v>46</v>
      </c>
      <c r="D136" s="79">
        <v>5</v>
      </c>
      <c r="E136" s="80">
        <v>9665</v>
      </c>
      <c r="F136" s="81">
        <v>8</v>
      </c>
      <c r="G136" s="82">
        <v>8405</v>
      </c>
      <c r="H136" s="79">
        <v>3</v>
      </c>
      <c r="I136" s="83">
        <v>6910</v>
      </c>
      <c r="J136" s="99">
        <v>10</v>
      </c>
      <c r="K136" s="98">
        <v>3531</v>
      </c>
      <c r="L136" s="84">
        <v>10</v>
      </c>
      <c r="M136" s="85">
        <v>3559</v>
      </c>
      <c r="N136" s="81">
        <v>5</v>
      </c>
      <c r="O136" s="83">
        <v>8983</v>
      </c>
      <c r="P136" s="101">
        <v>10</v>
      </c>
      <c r="Q136" s="102">
        <v>2710</v>
      </c>
      <c r="R136" s="81">
        <v>7</v>
      </c>
      <c r="S136" s="83">
        <v>2725</v>
      </c>
      <c r="T136" s="81">
        <v>9</v>
      </c>
      <c r="U136" s="83">
        <v>4401</v>
      </c>
      <c r="V136" s="81">
        <v>9</v>
      </c>
      <c r="W136" s="83">
        <v>4100</v>
      </c>
      <c r="X136" s="118">
        <f>D136+F136+H136+L136+N136+R136+T136+V136</f>
        <v>56</v>
      </c>
      <c r="Y136" s="119">
        <f>E136+G136+I136+M136+O136+S136+U136+W136</f>
        <v>48748</v>
      </c>
      <c r="Z136" s="86">
        <v>26</v>
      </c>
    </row>
    <row r="137" spans="1:26" ht="15.75" x14ac:dyDescent="0.25">
      <c r="A137" s="87">
        <v>27</v>
      </c>
      <c r="B137" s="77" t="s">
        <v>64</v>
      </c>
      <c r="C137" s="78" t="s">
        <v>34</v>
      </c>
      <c r="D137" s="79">
        <v>9</v>
      </c>
      <c r="E137" s="80">
        <v>3925</v>
      </c>
      <c r="F137" s="81">
        <v>7</v>
      </c>
      <c r="G137" s="82">
        <v>8720</v>
      </c>
      <c r="H137" s="79">
        <v>10</v>
      </c>
      <c r="I137" s="83">
        <v>2476</v>
      </c>
      <c r="J137" s="79">
        <v>4</v>
      </c>
      <c r="K137" s="83">
        <v>7066</v>
      </c>
      <c r="L137" s="84">
        <v>9</v>
      </c>
      <c r="M137" s="85">
        <v>5465</v>
      </c>
      <c r="N137" s="81">
        <v>8</v>
      </c>
      <c r="O137" s="83">
        <v>6423</v>
      </c>
      <c r="P137" s="101">
        <v>11</v>
      </c>
      <c r="Q137" s="102"/>
      <c r="R137" s="97">
        <v>11</v>
      </c>
      <c r="S137" s="98"/>
      <c r="T137" s="81">
        <v>6</v>
      </c>
      <c r="U137" s="83">
        <v>7531</v>
      </c>
      <c r="V137" s="81">
        <v>4</v>
      </c>
      <c r="W137" s="83">
        <v>9917</v>
      </c>
      <c r="X137" s="118">
        <f>D137+F137+H137+J137+L137+N137+T137+V137</f>
        <v>57</v>
      </c>
      <c r="Y137" s="119">
        <f>E137+G137+I137+K137+M137+O137+U137+W137</f>
        <v>51523</v>
      </c>
      <c r="Z137" s="88">
        <v>27</v>
      </c>
    </row>
    <row r="138" spans="1:26" ht="15.75" x14ac:dyDescent="0.25">
      <c r="A138" s="76">
        <v>28</v>
      </c>
      <c r="B138" s="77" t="s">
        <v>48</v>
      </c>
      <c r="C138" s="78" t="s">
        <v>49</v>
      </c>
      <c r="D138" s="99">
        <v>11</v>
      </c>
      <c r="E138" s="100">
        <v>0</v>
      </c>
      <c r="F138" s="97">
        <v>11</v>
      </c>
      <c r="G138" s="103">
        <v>0</v>
      </c>
      <c r="H138" s="79">
        <v>11</v>
      </c>
      <c r="I138" s="83"/>
      <c r="J138" s="79">
        <v>11</v>
      </c>
      <c r="K138" s="83"/>
      <c r="L138" s="84">
        <v>5</v>
      </c>
      <c r="M138" s="85">
        <v>7621</v>
      </c>
      <c r="N138" s="81">
        <v>6</v>
      </c>
      <c r="O138" s="83">
        <v>7019</v>
      </c>
      <c r="P138" s="84">
        <v>8</v>
      </c>
      <c r="Q138" s="85">
        <v>1735</v>
      </c>
      <c r="R138" s="81">
        <v>8</v>
      </c>
      <c r="S138" s="83">
        <v>2495</v>
      </c>
      <c r="T138" s="81">
        <v>8</v>
      </c>
      <c r="U138" s="83">
        <v>6602</v>
      </c>
      <c r="V138" s="81">
        <v>5</v>
      </c>
      <c r="W138" s="83">
        <v>6748</v>
      </c>
      <c r="X138" s="118">
        <f>H138+J138+L138+N138+P138+R138+T138+V138</f>
        <v>62</v>
      </c>
      <c r="Y138" s="119">
        <f>M138+O138+Q138+S138+U138+W138</f>
        <v>32220</v>
      </c>
      <c r="Z138" s="86">
        <v>28</v>
      </c>
    </row>
    <row r="139" spans="1:26" ht="15.75" x14ac:dyDescent="0.25">
      <c r="A139" s="76">
        <v>29</v>
      </c>
      <c r="B139" s="77" t="s">
        <v>132</v>
      </c>
      <c r="C139" s="78" t="s">
        <v>129</v>
      </c>
      <c r="D139" s="79">
        <v>10</v>
      </c>
      <c r="E139" s="80">
        <v>715</v>
      </c>
      <c r="F139" s="81">
        <v>6</v>
      </c>
      <c r="G139" s="82">
        <v>9015</v>
      </c>
      <c r="H139" s="79">
        <v>9</v>
      </c>
      <c r="I139" s="83">
        <v>2917</v>
      </c>
      <c r="J139" s="99">
        <v>11</v>
      </c>
      <c r="K139" s="98"/>
      <c r="L139" s="84">
        <v>8</v>
      </c>
      <c r="M139" s="85">
        <v>5678</v>
      </c>
      <c r="N139" s="81">
        <v>6</v>
      </c>
      <c r="O139" s="83">
        <v>7961</v>
      </c>
      <c r="P139" s="101">
        <v>11</v>
      </c>
      <c r="Q139" s="102"/>
      <c r="R139" s="81">
        <v>2</v>
      </c>
      <c r="S139" s="83">
        <v>10350</v>
      </c>
      <c r="T139" s="81">
        <v>11</v>
      </c>
      <c r="U139" s="83"/>
      <c r="V139" s="81">
        <v>11</v>
      </c>
      <c r="W139" s="83"/>
      <c r="X139" s="118">
        <f>D139+F139+H139+L139+N139+R139+T139+V139</f>
        <v>63</v>
      </c>
      <c r="Y139" s="119">
        <f>E139+G139+I139+M139+O139+S139</f>
        <v>36636</v>
      </c>
      <c r="Z139" s="86">
        <v>29</v>
      </c>
    </row>
    <row r="140" spans="1:26" ht="15.75" x14ac:dyDescent="0.25">
      <c r="A140" s="76">
        <v>30</v>
      </c>
      <c r="B140" s="77" t="s">
        <v>105</v>
      </c>
      <c r="C140" s="78" t="s">
        <v>46</v>
      </c>
      <c r="D140" s="79">
        <v>9</v>
      </c>
      <c r="E140" s="80">
        <v>14735</v>
      </c>
      <c r="F140" s="81">
        <v>10</v>
      </c>
      <c r="G140" s="82">
        <v>6755</v>
      </c>
      <c r="H140" s="79">
        <v>8</v>
      </c>
      <c r="I140" s="83">
        <v>3549</v>
      </c>
      <c r="J140" s="79">
        <v>7</v>
      </c>
      <c r="K140" s="83">
        <v>4498</v>
      </c>
      <c r="L140" s="84">
        <v>6</v>
      </c>
      <c r="M140" s="85">
        <v>7817</v>
      </c>
      <c r="N140" s="81">
        <v>10</v>
      </c>
      <c r="O140" s="83">
        <v>2346</v>
      </c>
      <c r="P140" s="84">
        <v>9</v>
      </c>
      <c r="Q140" s="85">
        <v>880</v>
      </c>
      <c r="R140" s="81">
        <v>8</v>
      </c>
      <c r="S140" s="83">
        <v>3540</v>
      </c>
      <c r="T140" s="97">
        <v>11</v>
      </c>
      <c r="U140" s="98"/>
      <c r="V140" s="97">
        <v>11</v>
      </c>
      <c r="W140" s="98"/>
      <c r="X140" s="118">
        <f>D140+F140+H140+J140+L140+N140+P140+R140</f>
        <v>67</v>
      </c>
      <c r="Y140" s="119">
        <f>E140+G140+I140+K140+M140+O140+Q140+S140</f>
        <v>44120</v>
      </c>
      <c r="Z140" s="88">
        <v>30</v>
      </c>
    </row>
    <row r="141" spans="1:26" ht="15.75" x14ac:dyDescent="0.25">
      <c r="A141" s="76">
        <v>31</v>
      </c>
      <c r="B141" s="77" t="s">
        <v>56</v>
      </c>
      <c r="C141" s="78" t="s">
        <v>49</v>
      </c>
      <c r="D141" s="79">
        <v>8</v>
      </c>
      <c r="E141" s="80">
        <v>4980</v>
      </c>
      <c r="F141" s="81">
        <v>9</v>
      </c>
      <c r="G141" s="82">
        <v>5025</v>
      </c>
      <c r="H141" s="79">
        <v>4</v>
      </c>
      <c r="I141" s="83">
        <v>5466</v>
      </c>
      <c r="J141" s="79">
        <v>8</v>
      </c>
      <c r="K141" s="83">
        <v>4411</v>
      </c>
      <c r="L141" s="101">
        <v>11</v>
      </c>
      <c r="M141" s="102">
        <v>0</v>
      </c>
      <c r="N141" s="97">
        <v>11</v>
      </c>
      <c r="O141" s="98">
        <v>0</v>
      </c>
      <c r="P141" s="84">
        <v>11</v>
      </c>
      <c r="Q141" s="85"/>
      <c r="R141" s="81">
        <v>11</v>
      </c>
      <c r="S141" s="83"/>
      <c r="T141" s="81">
        <v>11</v>
      </c>
      <c r="U141" s="83"/>
      <c r="V141" s="81">
        <v>11</v>
      </c>
      <c r="W141" s="83"/>
      <c r="X141" s="118">
        <f>D141+F141+H141+J141+P141+R141+T141+V141</f>
        <v>73</v>
      </c>
      <c r="Y141" s="119">
        <f>E141+G141+I141+K141</f>
        <v>19882</v>
      </c>
      <c r="Z141" s="88">
        <v>31</v>
      </c>
    </row>
    <row r="142" spans="1:26" ht="15.75" x14ac:dyDescent="0.25">
      <c r="A142" s="76">
        <v>32</v>
      </c>
      <c r="B142" s="77" t="s">
        <v>133</v>
      </c>
      <c r="C142" s="78" t="s">
        <v>129</v>
      </c>
      <c r="D142" s="99">
        <v>11</v>
      </c>
      <c r="E142" s="100"/>
      <c r="F142" s="97">
        <v>11</v>
      </c>
      <c r="G142" s="103"/>
      <c r="H142" s="79">
        <v>11</v>
      </c>
      <c r="I142" s="83"/>
      <c r="J142" s="79">
        <v>6</v>
      </c>
      <c r="K142" s="83">
        <v>4577</v>
      </c>
      <c r="L142" s="84">
        <v>11</v>
      </c>
      <c r="M142" s="85"/>
      <c r="N142" s="81">
        <v>11</v>
      </c>
      <c r="O142" s="83"/>
      <c r="P142" s="84">
        <v>3</v>
      </c>
      <c r="Q142" s="85">
        <v>5115</v>
      </c>
      <c r="R142" s="81">
        <v>11</v>
      </c>
      <c r="S142" s="83"/>
      <c r="T142" s="81">
        <v>10</v>
      </c>
      <c r="U142" s="83">
        <v>2401</v>
      </c>
      <c r="V142" s="81">
        <v>10</v>
      </c>
      <c r="W142" s="83">
        <v>1434</v>
      </c>
      <c r="X142" s="118">
        <f>H142+J142+L142+N142+P142+R142+T142+V142</f>
        <v>73</v>
      </c>
      <c r="Y142" s="119">
        <f>K142+Q142+U142+W142</f>
        <v>13527</v>
      </c>
      <c r="Z142" s="88">
        <v>32</v>
      </c>
    </row>
    <row r="143" spans="1:26" ht="15.75" x14ac:dyDescent="0.25">
      <c r="A143" s="76">
        <v>33</v>
      </c>
      <c r="B143" s="77" t="s">
        <v>72</v>
      </c>
      <c r="C143" s="78" t="s">
        <v>34</v>
      </c>
      <c r="D143" s="99">
        <v>11</v>
      </c>
      <c r="E143" s="100"/>
      <c r="F143" s="97">
        <v>11</v>
      </c>
      <c r="G143" s="103"/>
      <c r="H143" s="79">
        <v>11</v>
      </c>
      <c r="I143" s="83"/>
      <c r="J143" s="79">
        <v>11</v>
      </c>
      <c r="K143" s="83"/>
      <c r="L143" s="84">
        <v>11</v>
      </c>
      <c r="M143" s="85"/>
      <c r="N143" s="81">
        <v>11</v>
      </c>
      <c r="O143" s="83"/>
      <c r="P143" s="84">
        <v>2</v>
      </c>
      <c r="Q143" s="85">
        <v>7185</v>
      </c>
      <c r="R143" s="81">
        <v>9</v>
      </c>
      <c r="S143" s="83">
        <v>1905</v>
      </c>
      <c r="T143" s="81">
        <v>11</v>
      </c>
      <c r="U143" s="83"/>
      <c r="V143" s="81">
        <v>11</v>
      </c>
      <c r="W143" s="83"/>
      <c r="X143" s="118">
        <f t="shared" ref="X143:X144" si="2">H143+J143+L143+N143+P143+R143+T143+V143</f>
        <v>77</v>
      </c>
      <c r="Y143" s="119">
        <f>Q143+S143</f>
        <v>9090</v>
      </c>
      <c r="Z143" s="88">
        <v>33</v>
      </c>
    </row>
    <row r="144" spans="1:26" ht="15.75" x14ac:dyDescent="0.25">
      <c r="A144" s="76">
        <v>34</v>
      </c>
      <c r="B144" s="77" t="s">
        <v>104</v>
      </c>
      <c r="C144" s="78" t="s">
        <v>46</v>
      </c>
      <c r="D144" s="99">
        <v>11</v>
      </c>
      <c r="E144" s="100"/>
      <c r="F144" s="97">
        <v>11</v>
      </c>
      <c r="G144" s="103"/>
      <c r="H144" s="79">
        <v>11</v>
      </c>
      <c r="I144" s="83"/>
      <c r="J144" s="79">
        <v>11</v>
      </c>
      <c r="K144" s="83"/>
      <c r="L144" s="84">
        <v>11</v>
      </c>
      <c r="M144" s="85"/>
      <c r="N144" s="81">
        <v>11</v>
      </c>
      <c r="O144" s="83"/>
      <c r="P144" s="84">
        <v>11</v>
      </c>
      <c r="Q144" s="85"/>
      <c r="R144" s="81">
        <v>11</v>
      </c>
      <c r="S144" s="83"/>
      <c r="T144" s="81">
        <v>9</v>
      </c>
      <c r="U144" s="83">
        <v>4432</v>
      </c>
      <c r="V144" s="81">
        <v>9</v>
      </c>
      <c r="W144" s="83">
        <v>8085</v>
      </c>
      <c r="X144" s="118">
        <f t="shared" si="2"/>
        <v>84</v>
      </c>
      <c r="Y144" s="119">
        <f>U144+W144</f>
        <v>12517</v>
      </c>
      <c r="Z144" s="88">
        <v>34</v>
      </c>
    </row>
    <row r="145" spans="1:26" ht="15.75" x14ac:dyDescent="0.25">
      <c r="A145" s="76"/>
      <c r="B145" s="144"/>
      <c r="C145" s="78"/>
      <c r="D145" s="79"/>
      <c r="E145" s="80"/>
      <c r="F145" s="81"/>
      <c r="G145" s="82"/>
      <c r="H145" s="79"/>
      <c r="I145" s="83"/>
      <c r="J145" s="79"/>
      <c r="K145" s="83"/>
      <c r="L145" s="84"/>
      <c r="M145" s="85"/>
      <c r="N145" s="81"/>
      <c r="O145" s="83"/>
      <c r="P145" s="84"/>
      <c r="Q145" s="85"/>
      <c r="R145" s="81"/>
      <c r="S145" s="83"/>
      <c r="T145" s="81"/>
      <c r="U145" s="83"/>
      <c r="V145" s="81"/>
      <c r="W145" s="83"/>
      <c r="X145" s="145"/>
      <c r="Y145" s="146"/>
      <c r="Z145" s="147"/>
    </row>
    <row r="146" spans="1:26" ht="16.5" thickBot="1" x14ac:dyDescent="0.3">
      <c r="A146" s="89"/>
      <c r="B146" s="89"/>
      <c r="C146" s="89"/>
      <c r="D146" s="90"/>
      <c r="E146" s="91"/>
      <c r="F146" s="92"/>
      <c r="G146" s="93"/>
      <c r="H146" s="90"/>
      <c r="I146" s="91"/>
      <c r="J146" s="92"/>
      <c r="K146" s="93"/>
      <c r="L146" s="90"/>
      <c r="M146" s="91"/>
      <c r="N146" s="92"/>
      <c r="O146" s="93"/>
      <c r="P146" s="90"/>
      <c r="Q146" s="91"/>
      <c r="R146" s="92"/>
      <c r="S146" s="93"/>
      <c r="T146" s="92"/>
      <c r="U146" s="93"/>
      <c r="V146" s="90"/>
      <c r="W146" s="93"/>
      <c r="X146" s="90"/>
      <c r="Y146" s="93"/>
      <c r="Z146" s="93"/>
    </row>
    <row r="147" spans="1:26" ht="15.75" thickTop="1" x14ac:dyDescent="0.25"/>
    <row r="150" spans="1:26" ht="15.75" x14ac:dyDescent="0.25">
      <c r="A150" s="105" t="s">
        <v>116</v>
      </c>
    </row>
    <row r="151" spans="1:26" ht="15.75" thickBot="1" x14ac:dyDescent="0.3"/>
    <row r="152" spans="1:26" x14ac:dyDescent="0.25">
      <c r="A152" s="198" t="s">
        <v>0</v>
      </c>
      <c r="B152" s="201" t="s">
        <v>1</v>
      </c>
      <c r="C152" s="204" t="s">
        <v>2</v>
      </c>
      <c r="D152" s="106" t="s">
        <v>110</v>
      </c>
      <c r="E152" s="107"/>
      <c r="F152" s="106" t="s">
        <v>111</v>
      </c>
      <c r="G152" s="107"/>
      <c r="H152" s="106" t="s">
        <v>117</v>
      </c>
      <c r="I152" s="150"/>
      <c r="J152" s="151" t="s">
        <v>141</v>
      </c>
      <c r="K152" s="107"/>
    </row>
    <row r="153" spans="1:26" ht="15.75" x14ac:dyDescent="0.25">
      <c r="A153" s="199"/>
      <c r="B153" s="202"/>
      <c r="C153" s="205"/>
      <c r="D153" s="108" t="s">
        <v>112</v>
      </c>
      <c r="E153" s="109"/>
      <c r="F153" s="108" t="s">
        <v>112</v>
      </c>
      <c r="G153" s="109"/>
      <c r="H153" s="108" t="s">
        <v>112</v>
      </c>
      <c r="J153" s="152" t="s">
        <v>142</v>
      </c>
      <c r="K153" s="109"/>
    </row>
    <row r="154" spans="1:26" ht="16.5" thickBot="1" x14ac:dyDescent="0.3">
      <c r="A154" s="200"/>
      <c r="B154" s="203"/>
      <c r="C154" s="206"/>
      <c r="D154" s="108" t="s">
        <v>113</v>
      </c>
      <c r="E154" s="109"/>
      <c r="F154" s="108" t="s">
        <v>113</v>
      </c>
      <c r="G154" s="109"/>
      <c r="H154" s="108" t="s">
        <v>113</v>
      </c>
      <c r="J154" s="108" t="s">
        <v>143</v>
      </c>
      <c r="K154" s="109"/>
    </row>
    <row r="155" spans="1:26" x14ac:dyDescent="0.25">
      <c r="A155" s="25">
        <v>1</v>
      </c>
      <c r="B155" s="26" t="s">
        <v>35</v>
      </c>
      <c r="C155" s="110" t="s">
        <v>32</v>
      </c>
      <c r="D155" s="114">
        <v>29</v>
      </c>
      <c r="E155" s="115">
        <v>94816</v>
      </c>
      <c r="F155" s="123">
        <v>18</v>
      </c>
      <c r="G155" s="128">
        <v>67254</v>
      </c>
      <c r="H155" s="132">
        <v>18</v>
      </c>
      <c r="I155" s="128">
        <v>118285</v>
      </c>
      <c r="J155" s="132">
        <f t="shared" ref="J155:K157" si="3">D155+F155+H155</f>
        <v>65</v>
      </c>
      <c r="K155" s="120">
        <f t="shared" si="3"/>
        <v>280355</v>
      </c>
    </row>
    <row r="156" spans="1:26" x14ac:dyDescent="0.25">
      <c r="A156" s="25">
        <v>2</v>
      </c>
      <c r="B156" s="26" t="s">
        <v>39</v>
      </c>
      <c r="C156" s="110" t="s">
        <v>32</v>
      </c>
      <c r="D156" s="116">
        <v>33</v>
      </c>
      <c r="E156" s="117">
        <v>107485</v>
      </c>
      <c r="F156" s="124">
        <v>23</v>
      </c>
      <c r="G156" s="129">
        <v>85715</v>
      </c>
      <c r="H156" s="133">
        <v>21</v>
      </c>
      <c r="I156" s="129">
        <v>132191</v>
      </c>
      <c r="J156" s="133">
        <f t="shared" si="3"/>
        <v>77</v>
      </c>
      <c r="K156" s="121">
        <f t="shared" si="3"/>
        <v>325391</v>
      </c>
    </row>
    <row r="157" spans="1:26" x14ac:dyDescent="0.25">
      <c r="A157" s="40">
        <v>3</v>
      </c>
      <c r="B157" s="26" t="s">
        <v>40</v>
      </c>
      <c r="C157" s="110" t="s">
        <v>30</v>
      </c>
      <c r="D157" s="116">
        <v>35</v>
      </c>
      <c r="E157" s="117">
        <v>108766</v>
      </c>
      <c r="F157" s="124">
        <v>18</v>
      </c>
      <c r="G157" s="129">
        <v>120308</v>
      </c>
      <c r="H157" s="133">
        <v>25</v>
      </c>
      <c r="I157" s="129">
        <v>82608</v>
      </c>
      <c r="J157" s="133">
        <f t="shared" si="3"/>
        <v>78</v>
      </c>
      <c r="K157" s="121">
        <f t="shared" si="3"/>
        <v>311682</v>
      </c>
    </row>
    <row r="158" spans="1:26" x14ac:dyDescent="0.25">
      <c r="A158" s="25">
        <v>4</v>
      </c>
      <c r="B158" s="26" t="s">
        <v>29</v>
      </c>
      <c r="C158" s="110" t="s">
        <v>30</v>
      </c>
      <c r="D158" s="116">
        <v>27</v>
      </c>
      <c r="E158" s="117">
        <v>86410</v>
      </c>
      <c r="F158" s="124">
        <v>35</v>
      </c>
      <c r="G158" s="129">
        <v>46486</v>
      </c>
      <c r="H158" s="133">
        <v>18</v>
      </c>
      <c r="I158" s="129">
        <v>108222</v>
      </c>
      <c r="J158" s="133">
        <v>80</v>
      </c>
      <c r="K158" s="121">
        <v>241118</v>
      </c>
      <c r="L158" t="s">
        <v>144</v>
      </c>
    </row>
    <row r="159" spans="1:26" x14ac:dyDescent="0.25">
      <c r="A159" s="25">
        <v>5</v>
      </c>
      <c r="B159" s="26" t="s">
        <v>38</v>
      </c>
      <c r="C159" s="110" t="s">
        <v>30</v>
      </c>
      <c r="D159" s="134">
        <v>33</v>
      </c>
      <c r="E159" s="135">
        <v>188885</v>
      </c>
      <c r="F159" s="126">
        <v>18</v>
      </c>
      <c r="G159" s="131">
        <v>91081</v>
      </c>
      <c r="H159" s="133">
        <v>29</v>
      </c>
      <c r="I159" s="129">
        <v>90727</v>
      </c>
      <c r="J159" s="133">
        <v>80</v>
      </c>
      <c r="K159" s="121">
        <v>370693</v>
      </c>
      <c r="L159" t="s">
        <v>145</v>
      </c>
    </row>
    <row r="160" spans="1:26" x14ac:dyDescent="0.25">
      <c r="A160" s="25">
        <v>6</v>
      </c>
      <c r="B160" s="42" t="s">
        <v>44</v>
      </c>
      <c r="C160" s="110" t="s">
        <v>42</v>
      </c>
      <c r="D160" s="116">
        <v>32</v>
      </c>
      <c r="E160" s="117">
        <v>76129</v>
      </c>
      <c r="F160" s="124">
        <v>20</v>
      </c>
      <c r="G160" s="129">
        <v>84961</v>
      </c>
      <c r="H160" s="133">
        <v>32</v>
      </c>
      <c r="I160" s="129">
        <v>74627</v>
      </c>
      <c r="J160" s="133">
        <f t="shared" ref="J160:J191" si="4">D160+F160+H160</f>
        <v>84</v>
      </c>
      <c r="K160" s="121">
        <f t="shared" ref="K160:K191" si="5">E160+G160+I160</f>
        <v>235717</v>
      </c>
    </row>
    <row r="161" spans="1:11" x14ac:dyDescent="0.25">
      <c r="A161" s="40">
        <v>7</v>
      </c>
      <c r="B161" s="26" t="s">
        <v>33</v>
      </c>
      <c r="C161" s="110" t="s">
        <v>34</v>
      </c>
      <c r="D161" s="116">
        <v>23</v>
      </c>
      <c r="E161" s="117">
        <v>137636</v>
      </c>
      <c r="F161" s="124">
        <v>39</v>
      </c>
      <c r="G161" s="129">
        <v>65844</v>
      </c>
      <c r="H161" s="133">
        <v>25</v>
      </c>
      <c r="I161" s="129">
        <v>88401</v>
      </c>
      <c r="J161" s="133">
        <f t="shared" si="4"/>
        <v>87</v>
      </c>
      <c r="K161" s="121">
        <f t="shared" si="5"/>
        <v>291881</v>
      </c>
    </row>
    <row r="162" spans="1:11" x14ac:dyDescent="0.25">
      <c r="A162" s="25">
        <v>8</v>
      </c>
      <c r="B162" s="26" t="s">
        <v>50</v>
      </c>
      <c r="C162" s="110" t="s">
        <v>42</v>
      </c>
      <c r="D162" s="116">
        <v>35</v>
      </c>
      <c r="E162" s="117">
        <v>96569</v>
      </c>
      <c r="F162" s="124">
        <v>23</v>
      </c>
      <c r="G162" s="129">
        <v>77871</v>
      </c>
      <c r="H162" s="133">
        <v>30</v>
      </c>
      <c r="I162" s="129">
        <v>88562</v>
      </c>
      <c r="J162" s="133">
        <f t="shared" si="4"/>
        <v>88</v>
      </c>
      <c r="K162" s="121">
        <f t="shared" si="5"/>
        <v>263002</v>
      </c>
    </row>
    <row r="163" spans="1:11" x14ac:dyDescent="0.25">
      <c r="A163" s="25">
        <v>9</v>
      </c>
      <c r="B163" s="26" t="s">
        <v>36</v>
      </c>
      <c r="C163" s="110" t="s">
        <v>37</v>
      </c>
      <c r="D163" s="116">
        <v>29</v>
      </c>
      <c r="E163" s="117">
        <v>73540</v>
      </c>
      <c r="F163" s="124">
        <v>38</v>
      </c>
      <c r="G163" s="129">
        <v>66639</v>
      </c>
      <c r="H163" s="133">
        <v>23</v>
      </c>
      <c r="I163" s="129">
        <v>92690</v>
      </c>
      <c r="J163" s="133">
        <f t="shared" si="4"/>
        <v>90</v>
      </c>
      <c r="K163" s="121">
        <f t="shared" si="5"/>
        <v>232869</v>
      </c>
    </row>
    <row r="164" spans="1:11" x14ac:dyDescent="0.25">
      <c r="A164" s="25">
        <v>10</v>
      </c>
      <c r="B164" s="26" t="s">
        <v>31</v>
      </c>
      <c r="C164" s="110" t="s">
        <v>32</v>
      </c>
      <c r="D164" s="116">
        <v>28</v>
      </c>
      <c r="E164" s="117">
        <v>96080</v>
      </c>
      <c r="F164" s="124">
        <v>30</v>
      </c>
      <c r="G164" s="129">
        <v>68551</v>
      </c>
      <c r="H164" s="133">
        <v>35</v>
      </c>
      <c r="I164" s="129">
        <v>72200</v>
      </c>
      <c r="J164" s="133">
        <f t="shared" si="4"/>
        <v>93</v>
      </c>
      <c r="K164" s="121">
        <f t="shared" si="5"/>
        <v>236831</v>
      </c>
    </row>
    <row r="165" spans="1:11" x14ac:dyDescent="0.25">
      <c r="A165" s="40">
        <v>11</v>
      </c>
      <c r="B165" s="26" t="s">
        <v>41</v>
      </c>
      <c r="C165" s="110" t="s">
        <v>42</v>
      </c>
      <c r="D165" s="116">
        <v>36</v>
      </c>
      <c r="E165" s="117">
        <v>75180</v>
      </c>
      <c r="F165" s="124">
        <v>32</v>
      </c>
      <c r="G165" s="129">
        <v>53493</v>
      </c>
      <c r="H165" s="133">
        <v>35</v>
      </c>
      <c r="I165" s="129">
        <v>80509</v>
      </c>
      <c r="J165" s="133">
        <f t="shared" si="4"/>
        <v>103</v>
      </c>
      <c r="K165" s="121">
        <f t="shared" si="5"/>
        <v>209182</v>
      </c>
    </row>
    <row r="166" spans="1:11" x14ac:dyDescent="0.25">
      <c r="A166" s="25">
        <v>12</v>
      </c>
      <c r="B166" s="26" t="s">
        <v>45</v>
      </c>
      <c r="C166" s="110" t="s">
        <v>134</v>
      </c>
      <c r="D166" s="116">
        <v>39</v>
      </c>
      <c r="E166" s="117">
        <v>98951</v>
      </c>
      <c r="F166" s="124">
        <v>34</v>
      </c>
      <c r="G166" s="129">
        <v>77535</v>
      </c>
      <c r="H166" s="133">
        <v>40</v>
      </c>
      <c r="I166" s="129">
        <v>80677</v>
      </c>
      <c r="J166" s="133">
        <f t="shared" si="4"/>
        <v>113</v>
      </c>
      <c r="K166" s="121">
        <f t="shared" si="5"/>
        <v>257163</v>
      </c>
    </row>
    <row r="167" spans="1:11" x14ac:dyDescent="0.25">
      <c r="A167" s="25">
        <v>13</v>
      </c>
      <c r="B167" s="26" t="s">
        <v>51</v>
      </c>
      <c r="C167" s="110" t="s">
        <v>37</v>
      </c>
      <c r="D167" s="116">
        <v>43</v>
      </c>
      <c r="E167" s="117">
        <v>79346</v>
      </c>
      <c r="F167" s="124">
        <v>34</v>
      </c>
      <c r="G167" s="129">
        <v>71108</v>
      </c>
      <c r="H167" s="133">
        <v>36</v>
      </c>
      <c r="I167" s="129">
        <v>91889</v>
      </c>
      <c r="J167" s="133">
        <f t="shared" si="4"/>
        <v>113</v>
      </c>
      <c r="K167" s="121">
        <f t="shared" si="5"/>
        <v>242343</v>
      </c>
    </row>
    <row r="168" spans="1:11" x14ac:dyDescent="0.25">
      <c r="A168" s="25">
        <v>14</v>
      </c>
      <c r="B168" s="26" t="s">
        <v>43</v>
      </c>
      <c r="C168" s="110" t="s">
        <v>37</v>
      </c>
      <c r="D168" s="116">
        <v>38</v>
      </c>
      <c r="E168" s="117">
        <v>109736</v>
      </c>
      <c r="F168" s="124">
        <v>34</v>
      </c>
      <c r="G168" s="129">
        <v>76188</v>
      </c>
      <c r="H168" s="133">
        <v>42</v>
      </c>
      <c r="I168" s="129">
        <v>68034</v>
      </c>
      <c r="J168" s="133">
        <f t="shared" si="4"/>
        <v>114</v>
      </c>
      <c r="K168" s="121">
        <f t="shared" si="5"/>
        <v>253958</v>
      </c>
    </row>
    <row r="169" spans="1:11" x14ac:dyDescent="0.25">
      <c r="A169" s="40">
        <v>15</v>
      </c>
      <c r="B169" s="26" t="s">
        <v>70</v>
      </c>
      <c r="C169" s="110" t="s">
        <v>115</v>
      </c>
      <c r="D169" s="116">
        <v>76</v>
      </c>
      <c r="E169" s="117">
        <v>28774</v>
      </c>
      <c r="F169" s="124">
        <v>31</v>
      </c>
      <c r="G169" s="129">
        <v>71883</v>
      </c>
      <c r="H169" s="133">
        <v>37</v>
      </c>
      <c r="I169" s="129">
        <v>84769</v>
      </c>
      <c r="J169" s="133">
        <f t="shared" si="4"/>
        <v>144</v>
      </c>
      <c r="K169" s="121">
        <f t="shared" si="5"/>
        <v>185426</v>
      </c>
    </row>
    <row r="170" spans="1:11" x14ac:dyDescent="0.25">
      <c r="A170" s="25">
        <v>16</v>
      </c>
      <c r="B170" s="26" t="s">
        <v>48</v>
      </c>
      <c r="C170" s="110" t="s">
        <v>49</v>
      </c>
      <c r="D170" s="116">
        <v>42</v>
      </c>
      <c r="E170" s="117">
        <v>65142</v>
      </c>
      <c r="F170" s="124">
        <v>43</v>
      </c>
      <c r="G170" s="129">
        <v>43346</v>
      </c>
      <c r="H170" s="133">
        <v>62</v>
      </c>
      <c r="I170" s="129">
        <v>32220</v>
      </c>
      <c r="J170" s="133">
        <f t="shared" si="4"/>
        <v>147</v>
      </c>
      <c r="K170" s="121">
        <f t="shared" si="5"/>
        <v>140708</v>
      </c>
    </row>
    <row r="171" spans="1:11" x14ac:dyDescent="0.25">
      <c r="A171" s="25">
        <v>17</v>
      </c>
      <c r="B171" s="26" t="s">
        <v>95</v>
      </c>
      <c r="C171" s="110" t="s">
        <v>96</v>
      </c>
      <c r="D171" s="122">
        <v>108</v>
      </c>
      <c r="E171" s="127">
        <v>0</v>
      </c>
      <c r="F171" s="124">
        <v>21</v>
      </c>
      <c r="G171" s="129">
        <v>75702</v>
      </c>
      <c r="H171" s="133">
        <v>25</v>
      </c>
      <c r="I171" s="129">
        <v>84356</v>
      </c>
      <c r="J171" s="133">
        <f t="shared" si="4"/>
        <v>154</v>
      </c>
      <c r="K171" s="121">
        <f t="shared" si="5"/>
        <v>160058</v>
      </c>
    </row>
    <row r="172" spans="1:11" x14ac:dyDescent="0.25">
      <c r="A172" s="25">
        <v>18</v>
      </c>
      <c r="B172" s="26" t="s">
        <v>64</v>
      </c>
      <c r="C172" s="110" t="s">
        <v>34</v>
      </c>
      <c r="D172" s="116">
        <v>62</v>
      </c>
      <c r="E172" s="117">
        <v>36648</v>
      </c>
      <c r="F172" s="124">
        <v>40</v>
      </c>
      <c r="G172" s="129">
        <v>45010</v>
      </c>
      <c r="H172" s="133">
        <v>57</v>
      </c>
      <c r="I172" s="129">
        <v>51523</v>
      </c>
      <c r="J172" s="133">
        <f t="shared" si="4"/>
        <v>159</v>
      </c>
      <c r="K172" s="121">
        <f t="shared" si="5"/>
        <v>133181</v>
      </c>
    </row>
    <row r="173" spans="1:11" x14ac:dyDescent="0.25">
      <c r="A173" s="40">
        <v>19</v>
      </c>
      <c r="B173" s="26" t="s">
        <v>97</v>
      </c>
      <c r="C173" s="110" t="s">
        <v>98</v>
      </c>
      <c r="D173" s="122">
        <v>108</v>
      </c>
      <c r="E173" s="127">
        <v>0</v>
      </c>
      <c r="F173" s="124">
        <v>31</v>
      </c>
      <c r="G173" s="129">
        <v>67792</v>
      </c>
      <c r="H173" s="133">
        <v>32</v>
      </c>
      <c r="I173" s="129">
        <v>88120</v>
      </c>
      <c r="J173" s="133">
        <f t="shared" si="4"/>
        <v>171</v>
      </c>
      <c r="K173" s="121">
        <f t="shared" si="5"/>
        <v>155912</v>
      </c>
    </row>
    <row r="174" spans="1:11" x14ac:dyDescent="0.25">
      <c r="A174" s="25">
        <v>20</v>
      </c>
      <c r="B174" s="26" t="s">
        <v>57</v>
      </c>
      <c r="C174" s="110" t="s">
        <v>139</v>
      </c>
      <c r="D174" s="116">
        <v>51</v>
      </c>
      <c r="E174" s="117">
        <v>50243</v>
      </c>
      <c r="F174" s="124">
        <v>72</v>
      </c>
      <c r="G174" s="129">
        <v>27368</v>
      </c>
      <c r="H174" s="133">
        <v>56</v>
      </c>
      <c r="I174" s="129">
        <v>48748</v>
      </c>
      <c r="J174" s="133">
        <f t="shared" si="4"/>
        <v>179</v>
      </c>
      <c r="K174" s="121">
        <f t="shared" si="5"/>
        <v>126359</v>
      </c>
    </row>
    <row r="175" spans="1:11" x14ac:dyDescent="0.25">
      <c r="A175" s="25">
        <v>21</v>
      </c>
      <c r="B175" s="26" t="s">
        <v>56</v>
      </c>
      <c r="C175" s="110" t="s">
        <v>49</v>
      </c>
      <c r="D175" s="116">
        <v>53</v>
      </c>
      <c r="E175" s="117">
        <v>52361</v>
      </c>
      <c r="F175" s="124">
        <v>55</v>
      </c>
      <c r="G175" s="129">
        <v>35258</v>
      </c>
      <c r="H175" s="133">
        <v>73</v>
      </c>
      <c r="I175" s="129">
        <v>19882</v>
      </c>
      <c r="J175" s="133">
        <f t="shared" si="4"/>
        <v>181</v>
      </c>
      <c r="K175" s="121">
        <f t="shared" si="5"/>
        <v>107501</v>
      </c>
    </row>
    <row r="176" spans="1:11" x14ac:dyDescent="0.25">
      <c r="A176" s="25">
        <v>22</v>
      </c>
      <c r="B176" s="26" t="s">
        <v>47</v>
      </c>
      <c r="C176" s="110" t="s">
        <v>34</v>
      </c>
      <c r="D176" s="116">
        <v>39</v>
      </c>
      <c r="E176" s="117">
        <v>70870</v>
      </c>
      <c r="F176" s="125">
        <v>96</v>
      </c>
      <c r="G176" s="130">
        <v>0</v>
      </c>
      <c r="H176" s="133">
        <v>54</v>
      </c>
      <c r="I176" s="129">
        <v>67468</v>
      </c>
      <c r="J176" s="133">
        <f t="shared" si="4"/>
        <v>189</v>
      </c>
      <c r="K176" s="121">
        <f t="shared" si="5"/>
        <v>138338</v>
      </c>
    </row>
    <row r="177" spans="1:11" x14ac:dyDescent="0.25">
      <c r="A177" s="40">
        <v>23</v>
      </c>
      <c r="B177" s="26" t="s">
        <v>101</v>
      </c>
      <c r="C177" s="110" t="s">
        <v>96</v>
      </c>
      <c r="D177" s="122">
        <v>108</v>
      </c>
      <c r="E177" s="127">
        <v>0</v>
      </c>
      <c r="F177" s="124">
        <v>39</v>
      </c>
      <c r="G177" s="129">
        <v>62762</v>
      </c>
      <c r="H177" s="133">
        <v>47</v>
      </c>
      <c r="I177" s="129">
        <v>49231</v>
      </c>
      <c r="J177" s="133">
        <f t="shared" si="4"/>
        <v>194</v>
      </c>
      <c r="K177" s="121">
        <f t="shared" si="5"/>
        <v>111993</v>
      </c>
    </row>
    <row r="178" spans="1:11" x14ac:dyDescent="0.25">
      <c r="A178" s="25">
        <v>24</v>
      </c>
      <c r="B178" s="26" t="s">
        <v>60</v>
      </c>
      <c r="C178" s="110" t="s">
        <v>136</v>
      </c>
      <c r="D178" s="116">
        <v>56</v>
      </c>
      <c r="E178" s="117">
        <v>44749</v>
      </c>
      <c r="F178" s="124">
        <v>52</v>
      </c>
      <c r="G178" s="129">
        <v>40959</v>
      </c>
      <c r="H178" s="149">
        <v>88</v>
      </c>
      <c r="I178" s="130">
        <v>0</v>
      </c>
      <c r="J178" s="133">
        <f t="shared" si="4"/>
        <v>196</v>
      </c>
      <c r="K178" s="121">
        <f t="shared" si="5"/>
        <v>85708</v>
      </c>
    </row>
    <row r="179" spans="1:11" x14ac:dyDescent="0.25">
      <c r="A179" s="25">
        <v>25</v>
      </c>
      <c r="B179" s="26" t="s">
        <v>61</v>
      </c>
      <c r="C179" s="110" t="s">
        <v>135</v>
      </c>
      <c r="D179" s="116">
        <v>56</v>
      </c>
      <c r="E179" s="117">
        <v>42998</v>
      </c>
      <c r="F179" s="126">
        <v>91</v>
      </c>
      <c r="G179" s="131">
        <v>3586</v>
      </c>
      <c r="H179" s="133">
        <v>53</v>
      </c>
      <c r="I179" s="129">
        <v>52337</v>
      </c>
      <c r="J179" s="133">
        <f t="shared" si="4"/>
        <v>200</v>
      </c>
      <c r="K179" s="121">
        <f t="shared" si="5"/>
        <v>98921</v>
      </c>
    </row>
    <row r="180" spans="1:11" x14ac:dyDescent="0.25">
      <c r="A180" s="25">
        <v>26</v>
      </c>
      <c r="B180" s="26" t="s">
        <v>59</v>
      </c>
      <c r="C180" s="111" t="s">
        <v>49</v>
      </c>
      <c r="D180" s="116">
        <v>54</v>
      </c>
      <c r="E180" s="117">
        <v>57399</v>
      </c>
      <c r="F180" s="124">
        <v>61</v>
      </c>
      <c r="G180" s="129">
        <v>37316</v>
      </c>
      <c r="H180" s="149">
        <v>88</v>
      </c>
      <c r="I180" s="130">
        <v>0</v>
      </c>
      <c r="J180" s="133">
        <f t="shared" si="4"/>
        <v>203</v>
      </c>
      <c r="K180" s="121">
        <f t="shared" si="5"/>
        <v>94715</v>
      </c>
    </row>
    <row r="181" spans="1:11" x14ac:dyDescent="0.25">
      <c r="A181" s="40">
        <v>27</v>
      </c>
      <c r="B181" s="26" t="s">
        <v>54</v>
      </c>
      <c r="C181" s="110" t="s">
        <v>114</v>
      </c>
      <c r="D181" s="116">
        <v>51</v>
      </c>
      <c r="E181" s="117">
        <v>79711</v>
      </c>
      <c r="F181" s="124">
        <v>68</v>
      </c>
      <c r="G181" s="129">
        <v>38232</v>
      </c>
      <c r="H181" s="149">
        <v>88</v>
      </c>
      <c r="I181" s="130">
        <v>0</v>
      </c>
      <c r="J181" s="133">
        <f t="shared" si="4"/>
        <v>207</v>
      </c>
      <c r="K181" s="121">
        <f t="shared" si="5"/>
        <v>117943</v>
      </c>
    </row>
    <row r="182" spans="1:11" x14ac:dyDescent="0.25">
      <c r="A182" s="25">
        <v>28</v>
      </c>
      <c r="B182" s="26" t="s">
        <v>102</v>
      </c>
      <c r="C182" s="111" t="s">
        <v>98</v>
      </c>
      <c r="D182" s="122">
        <v>108</v>
      </c>
      <c r="E182" s="127">
        <v>0</v>
      </c>
      <c r="F182" s="124">
        <v>64</v>
      </c>
      <c r="G182" s="129">
        <v>40413</v>
      </c>
      <c r="H182" s="133">
        <v>44</v>
      </c>
      <c r="I182" s="129">
        <v>62204</v>
      </c>
      <c r="J182" s="133">
        <f t="shared" si="4"/>
        <v>216</v>
      </c>
      <c r="K182" s="121">
        <f t="shared" si="5"/>
        <v>102617</v>
      </c>
    </row>
    <row r="183" spans="1:11" x14ac:dyDescent="0.25">
      <c r="A183" s="25">
        <v>29</v>
      </c>
      <c r="B183" s="26" t="s">
        <v>73</v>
      </c>
      <c r="C183" s="111" t="s">
        <v>58</v>
      </c>
      <c r="D183" s="116">
        <v>85</v>
      </c>
      <c r="E183" s="117">
        <v>32807</v>
      </c>
      <c r="F183" s="124">
        <v>47</v>
      </c>
      <c r="G183" s="129">
        <v>47387</v>
      </c>
      <c r="H183" s="149">
        <v>88</v>
      </c>
      <c r="I183" s="130">
        <v>0</v>
      </c>
      <c r="J183" s="133">
        <f t="shared" si="4"/>
        <v>220</v>
      </c>
      <c r="K183" s="121">
        <f t="shared" si="5"/>
        <v>80194</v>
      </c>
    </row>
    <row r="184" spans="1:11" x14ac:dyDescent="0.25">
      <c r="A184" s="25">
        <v>30</v>
      </c>
      <c r="B184" s="26" t="s">
        <v>107</v>
      </c>
      <c r="C184" s="111" t="s">
        <v>98</v>
      </c>
      <c r="D184" s="122">
        <v>108</v>
      </c>
      <c r="E184" s="127">
        <v>0</v>
      </c>
      <c r="F184" s="124">
        <v>83</v>
      </c>
      <c r="G184" s="129">
        <v>13050</v>
      </c>
      <c r="H184" s="133">
        <v>30</v>
      </c>
      <c r="I184" s="129">
        <v>85259</v>
      </c>
      <c r="J184" s="133">
        <f t="shared" si="4"/>
        <v>221</v>
      </c>
      <c r="K184" s="121">
        <f t="shared" si="5"/>
        <v>98309</v>
      </c>
    </row>
    <row r="185" spans="1:11" x14ac:dyDescent="0.25">
      <c r="A185" s="40">
        <v>31</v>
      </c>
      <c r="B185" s="26" t="s">
        <v>63</v>
      </c>
      <c r="C185" s="111" t="s">
        <v>46</v>
      </c>
      <c r="D185" s="116">
        <v>64</v>
      </c>
      <c r="E185" s="117">
        <v>56449</v>
      </c>
      <c r="F185" s="124">
        <v>71</v>
      </c>
      <c r="G185" s="129">
        <v>34234</v>
      </c>
      <c r="H185" s="149">
        <v>88</v>
      </c>
      <c r="I185" s="130">
        <v>0</v>
      </c>
      <c r="J185" s="133">
        <f t="shared" si="4"/>
        <v>223</v>
      </c>
      <c r="K185" s="121">
        <f t="shared" si="5"/>
        <v>90683</v>
      </c>
    </row>
    <row r="186" spans="1:11" x14ac:dyDescent="0.25">
      <c r="A186" s="25">
        <v>32</v>
      </c>
      <c r="B186" s="26" t="s">
        <v>128</v>
      </c>
      <c r="C186" s="111" t="s">
        <v>129</v>
      </c>
      <c r="D186" s="122">
        <v>108</v>
      </c>
      <c r="E186" s="127">
        <v>0</v>
      </c>
      <c r="F186" s="125">
        <v>96</v>
      </c>
      <c r="G186" s="130">
        <v>0</v>
      </c>
      <c r="H186" s="133">
        <v>22</v>
      </c>
      <c r="I186" s="129">
        <v>101818</v>
      </c>
      <c r="J186" s="133">
        <f t="shared" si="4"/>
        <v>226</v>
      </c>
      <c r="K186" s="121">
        <f t="shared" si="5"/>
        <v>101818</v>
      </c>
    </row>
    <row r="187" spans="1:11" x14ac:dyDescent="0.25">
      <c r="A187" s="25">
        <v>33</v>
      </c>
      <c r="B187" s="42" t="s">
        <v>67</v>
      </c>
      <c r="C187" s="111" t="s">
        <v>137</v>
      </c>
      <c r="D187" s="116">
        <v>70</v>
      </c>
      <c r="E187" s="117">
        <v>50324</v>
      </c>
      <c r="F187" s="124">
        <v>74</v>
      </c>
      <c r="G187" s="129">
        <v>23146</v>
      </c>
      <c r="H187" s="149">
        <v>88</v>
      </c>
      <c r="I187" s="130">
        <v>0</v>
      </c>
      <c r="J187" s="133">
        <f t="shared" si="4"/>
        <v>232</v>
      </c>
      <c r="K187" s="121">
        <f t="shared" si="5"/>
        <v>73470</v>
      </c>
    </row>
    <row r="188" spans="1:11" x14ac:dyDescent="0.25">
      <c r="A188" s="25">
        <v>34</v>
      </c>
      <c r="B188" s="44" t="s">
        <v>52</v>
      </c>
      <c r="C188" s="112" t="s">
        <v>53</v>
      </c>
      <c r="D188" s="116">
        <v>49</v>
      </c>
      <c r="E188" s="117">
        <v>74060</v>
      </c>
      <c r="F188" s="125">
        <v>96</v>
      </c>
      <c r="G188" s="130">
        <v>0</v>
      </c>
      <c r="H188" s="149">
        <v>88</v>
      </c>
      <c r="I188" s="130">
        <v>0</v>
      </c>
      <c r="J188" s="133">
        <f t="shared" si="4"/>
        <v>233</v>
      </c>
      <c r="K188" s="121">
        <f t="shared" si="5"/>
        <v>74060</v>
      </c>
    </row>
    <row r="189" spans="1:11" x14ac:dyDescent="0.25">
      <c r="A189" s="25">
        <v>35</v>
      </c>
      <c r="B189" s="44" t="s">
        <v>69</v>
      </c>
      <c r="C189" s="112" t="s">
        <v>138</v>
      </c>
      <c r="D189" s="116">
        <v>76</v>
      </c>
      <c r="E189" s="117">
        <v>32438</v>
      </c>
      <c r="F189" s="124">
        <v>71</v>
      </c>
      <c r="G189" s="129">
        <v>31569</v>
      </c>
      <c r="H189" s="149">
        <v>88</v>
      </c>
      <c r="I189" s="130">
        <v>0</v>
      </c>
      <c r="J189" s="133">
        <f t="shared" si="4"/>
        <v>235</v>
      </c>
      <c r="K189" s="121">
        <f t="shared" si="5"/>
        <v>64007</v>
      </c>
    </row>
    <row r="190" spans="1:11" x14ac:dyDescent="0.25">
      <c r="A190" s="25">
        <v>36</v>
      </c>
      <c r="B190" s="44" t="s">
        <v>68</v>
      </c>
      <c r="C190" s="112" t="s">
        <v>58</v>
      </c>
      <c r="D190" s="116">
        <v>70</v>
      </c>
      <c r="E190" s="117">
        <v>27769</v>
      </c>
      <c r="F190" s="124">
        <v>77</v>
      </c>
      <c r="G190" s="129">
        <v>12228</v>
      </c>
      <c r="H190" s="149">
        <v>88</v>
      </c>
      <c r="I190" s="130">
        <v>0</v>
      </c>
      <c r="J190" s="133">
        <f t="shared" si="4"/>
        <v>235</v>
      </c>
      <c r="K190" s="121">
        <f t="shared" si="5"/>
        <v>39997</v>
      </c>
    </row>
    <row r="191" spans="1:11" x14ac:dyDescent="0.25">
      <c r="A191" s="25">
        <v>37</v>
      </c>
      <c r="B191" s="44" t="s">
        <v>47</v>
      </c>
      <c r="C191" s="112" t="s">
        <v>34</v>
      </c>
      <c r="D191" s="122">
        <v>108</v>
      </c>
      <c r="E191" s="127">
        <v>0</v>
      </c>
      <c r="F191" s="124">
        <v>44</v>
      </c>
      <c r="G191" s="129">
        <v>48002</v>
      </c>
      <c r="H191" s="149">
        <v>88</v>
      </c>
      <c r="I191" s="130">
        <v>0</v>
      </c>
      <c r="J191" s="133">
        <f t="shared" si="4"/>
        <v>240</v>
      </c>
      <c r="K191" s="121">
        <f t="shared" si="5"/>
        <v>48002</v>
      </c>
    </row>
    <row r="192" spans="1:11" x14ac:dyDescent="0.25">
      <c r="A192" s="25">
        <v>38</v>
      </c>
      <c r="B192" s="44" t="s">
        <v>62</v>
      </c>
      <c r="C192" s="112" t="s">
        <v>53</v>
      </c>
      <c r="D192" s="116">
        <v>61</v>
      </c>
      <c r="E192" s="117">
        <v>57508</v>
      </c>
      <c r="F192" s="125">
        <v>96</v>
      </c>
      <c r="G192" s="130">
        <v>0</v>
      </c>
      <c r="H192" s="149">
        <v>88</v>
      </c>
      <c r="I192" s="130">
        <v>0</v>
      </c>
      <c r="J192" s="133">
        <f t="shared" ref="J192:J213" si="6">D192+F192+H192</f>
        <v>245</v>
      </c>
      <c r="K192" s="121">
        <f t="shared" ref="K192:K213" si="7">E192+G192+I192</f>
        <v>57508</v>
      </c>
    </row>
    <row r="193" spans="1:11" x14ac:dyDescent="0.25">
      <c r="A193" s="25">
        <v>39</v>
      </c>
      <c r="B193" s="44" t="s">
        <v>72</v>
      </c>
      <c r="C193" s="112" t="s">
        <v>34</v>
      </c>
      <c r="D193" s="116">
        <v>85</v>
      </c>
      <c r="E193" s="117">
        <v>47572</v>
      </c>
      <c r="F193" s="124">
        <v>86</v>
      </c>
      <c r="G193" s="129">
        <v>13444</v>
      </c>
      <c r="H193" s="133">
        <v>77</v>
      </c>
      <c r="I193" s="129">
        <v>9090</v>
      </c>
      <c r="J193" s="133">
        <f t="shared" si="6"/>
        <v>248</v>
      </c>
      <c r="K193" s="121">
        <f t="shared" si="7"/>
        <v>70106</v>
      </c>
    </row>
    <row r="194" spans="1:11" x14ac:dyDescent="0.25">
      <c r="A194" s="25">
        <v>40</v>
      </c>
      <c r="B194" s="44" t="s">
        <v>130</v>
      </c>
      <c r="C194" s="110" t="s">
        <v>49</v>
      </c>
      <c r="D194" s="122">
        <v>108</v>
      </c>
      <c r="E194" s="127">
        <v>0</v>
      </c>
      <c r="F194" s="125">
        <v>96</v>
      </c>
      <c r="G194" s="130">
        <v>0</v>
      </c>
      <c r="H194" s="133">
        <v>45</v>
      </c>
      <c r="I194" s="129">
        <v>85567</v>
      </c>
      <c r="J194" s="133">
        <f t="shared" si="6"/>
        <v>249</v>
      </c>
      <c r="K194" s="121">
        <f t="shared" si="7"/>
        <v>85567</v>
      </c>
    </row>
    <row r="195" spans="1:11" x14ac:dyDescent="0.25">
      <c r="A195" s="25">
        <v>41</v>
      </c>
      <c r="B195" s="44" t="s">
        <v>105</v>
      </c>
      <c r="C195" s="113" t="s">
        <v>46</v>
      </c>
      <c r="D195" s="122">
        <v>108</v>
      </c>
      <c r="E195" s="127">
        <v>0</v>
      </c>
      <c r="F195" s="124">
        <v>75</v>
      </c>
      <c r="G195" s="129">
        <v>14978</v>
      </c>
      <c r="H195" s="133">
        <v>67</v>
      </c>
      <c r="I195" s="129">
        <v>44120</v>
      </c>
      <c r="J195" s="133">
        <f t="shared" si="6"/>
        <v>250</v>
      </c>
      <c r="K195" s="121">
        <f t="shared" si="7"/>
        <v>59098</v>
      </c>
    </row>
    <row r="196" spans="1:11" x14ac:dyDescent="0.25">
      <c r="A196" s="25">
        <v>42</v>
      </c>
      <c r="B196" s="44" t="s">
        <v>65</v>
      </c>
      <c r="C196" s="112" t="s">
        <v>66</v>
      </c>
      <c r="D196" s="116">
        <v>67</v>
      </c>
      <c r="E196" s="117">
        <v>38427</v>
      </c>
      <c r="F196" s="125">
        <v>96</v>
      </c>
      <c r="G196" s="130">
        <v>0</v>
      </c>
      <c r="H196" s="149">
        <v>88</v>
      </c>
      <c r="I196" s="130">
        <v>0</v>
      </c>
      <c r="J196" s="133">
        <f t="shared" si="6"/>
        <v>251</v>
      </c>
      <c r="K196" s="121">
        <f t="shared" si="7"/>
        <v>38427</v>
      </c>
    </row>
    <row r="197" spans="1:11" x14ac:dyDescent="0.25">
      <c r="A197" s="25">
        <v>43</v>
      </c>
      <c r="B197" s="44" t="s">
        <v>131</v>
      </c>
      <c r="C197" s="112" t="s">
        <v>129</v>
      </c>
      <c r="D197" s="122">
        <v>108</v>
      </c>
      <c r="E197" s="127">
        <v>0</v>
      </c>
      <c r="F197" s="125">
        <v>96</v>
      </c>
      <c r="G197" s="130">
        <v>0</v>
      </c>
      <c r="H197" s="133">
        <v>54</v>
      </c>
      <c r="I197" s="129">
        <v>63961</v>
      </c>
      <c r="J197" s="133">
        <f t="shared" si="6"/>
        <v>258</v>
      </c>
      <c r="K197" s="121">
        <f t="shared" si="7"/>
        <v>63961</v>
      </c>
    </row>
    <row r="198" spans="1:11" x14ac:dyDescent="0.25">
      <c r="A198" s="25">
        <v>44</v>
      </c>
      <c r="B198" s="44" t="s">
        <v>104</v>
      </c>
      <c r="C198" s="112" t="s">
        <v>140</v>
      </c>
      <c r="D198" s="122">
        <v>108</v>
      </c>
      <c r="E198" s="127">
        <v>0</v>
      </c>
      <c r="F198" s="124">
        <v>71</v>
      </c>
      <c r="G198" s="129">
        <v>22853</v>
      </c>
      <c r="H198" s="133">
        <v>84</v>
      </c>
      <c r="I198" s="129">
        <v>12517</v>
      </c>
      <c r="J198" s="133">
        <f t="shared" si="6"/>
        <v>263</v>
      </c>
      <c r="K198" s="121">
        <f t="shared" si="7"/>
        <v>35370</v>
      </c>
    </row>
    <row r="199" spans="1:11" x14ac:dyDescent="0.25">
      <c r="A199" s="25">
        <v>45</v>
      </c>
      <c r="B199" s="44" t="s">
        <v>75</v>
      </c>
      <c r="C199" s="112" t="s">
        <v>137</v>
      </c>
      <c r="D199" s="116">
        <v>91</v>
      </c>
      <c r="E199" s="117">
        <v>24651</v>
      </c>
      <c r="F199" s="124">
        <v>85</v>
      </c>
      <c r="G199" s="129">
        <v>18891</v>
      </c>
      <c r="H199" s="149">
        <v>88</v>
      </c>
      <c r="I199" s="130">
        <v>0</v>
      </c>
      <c r="J199" s="133">
        <f t="shared" si="6"/>
        <v>264</v>
      </c>
      <c r="K199" s="121">
        <f t="shared" si="7"/>
        <v>43542</v>
      </c>
    </row>
    <row r="200" spans="1:11" x14ac:dyDescent="0.25">
      <c r="A200" s="25">
        <v>46</v>
      </c>
      <c r="B200" s="44" t="s">
        <v>71</v>
      </c>
      <c r="C200" s="112" t="s">
        <v>46</v>
      </c>
      <c r="D200" s="116">
        <v>81</v>
      </c>
      <c r="E200" s="117">
        <v>33476</v>
      </c>
      <c r="F200" s="125">
        <v>96</v>
      </c>
      <c r="G200" s="130">
        <v>0</v>
      </c>
      <c r="H200" s="149">
        <v>88</v>
      </c>
      <c r="I200" s="130">
        <v>0</v>
      </c>
      <c r="J200" s="133">
        <f t="shared" si="6"/>
        <v>265</v>
      </c>
      <c r="K200" s="121">
        <f t="shared" si="7"/>
        <v>33476</v>
      </c>
    </row>
    <row r="201" spans="1:11" x14ac:dyDescent="0.25">
      <c r="A201" s="25">
        <v>47</v>
      </c>
      <c r="B201" s="44" t="s">
        <v>132</v>
      </c>
      <c r="C201" s="112" t="s">
        <v>129</v>
      </c>
      <c r="D201" s="122">
        <v>108</v>
      </c>
      <c r="E201" s="127">
        <v>0</v>
      </c>
      <c r="F201" s="125">
        <v>96</v>
      </c>
      <c r="G201" s="130">
        <v>0</v>
      </c>
      <c r="H201" s="133">
        <v>63</v>
      </c>
      <c r="I201" s="129">
        <v>36636</v>
      </c>
      <c r="J201" s="133">
        <f t="shared" si="6"/>
        <v>267</v>
      </c>
      <c r="K201" s="121">
        <f t="shared" si="7"/>
        <v>36636</v>
      </c>
    </row>
    <row r="202" spans="1:11" x14ac:dyDescent="0.25">
      <c r="A202" s="25">
        <v>48</v>
      </c>
      <c r="B202" s="44" t="s">
        <v>74</v>
      </c>
      <c r="C202" s="112" t="s">
        <v>66</v>
      </c>
      <c r="D202" s="116">
        <v>86</v>
      </c>
      <c r="E202" s="117">
        <v>39748</v>
      </c>
      <c r="F202" s="125">
        <v>96</v>
      </c>
      <c r="G202" s="130">
        <v>0</v>
      </c>
      <c r="H202" s="149">
        <v>88</v>
      </c>
      <c r="I202" s="130">
        <v>0</v>
      </c>
      <c r="J202" s="133">
        <f t="shared" si="6"/>
        <v>270</v>
      </c>
      <c r="K202" s="121">
        <f t="shared" si="7"/>
        <v>39748</v>
      </c>
    </row>
    <row r="203" spans="1:11" x14ac:dyDescent="0.25">
      <c r="A203" s="25">
        <v>49</v>
      </c>
      <c r="B203" s="44" t="s">
        <v>133</v>
      </c>
      <c r="C203" s="112" t="s">
        <v>129</v>
      </c>
      <c r="D203" s="122">
        <v>108</v>
      </c>
      <c r="E203" s="127">
        <v>0</v>
      </c>
      <c r="F203" s="125">
        <v>96</v>
      </c>
      <c r="G203" s="130">
        <v>0</v>
      </c>
      <c r="H203" s="133">
        <v>73</v>
      </c>
      <c r="I203" s="129">
        <v>13527</v>
      </c>
      <c r="J203" s="133">
        <f t="shared" si="6"/>
        <v>277</v>
      </c>
      <c r="K203" s="121">
        <f t="shared" si="7"/>
        <v>13527</v>
      </c>
    </row>
    <row r="204" spans="1:11" x14ac:dyDescent="0.25">
      <c r="A204" s="25">
        <v>50</v>
      </c>
      <c r="B204" s="44" t="s">
        <v>76</v>
      </c>
      <c r="C204" s="112" t="s">
        <v>66</v>
      </c>
      <c r="D204" s="116">
        <v>93</v>
      </c>
      <c r="E204" s="117">
        <v>6504</v>
      </c>
      <c r="F204" s="125">
        <v>96</v>
      </c>
      <c r="G204" s="130">
        <v>0</v>
      </c>
      <c r="H204" s="149">
        <v>88</v>
      </c>
      <c r="I204" s="130">
        <v>0</v>
      </c>
      <c r="J204" s="133">
        <f t="shared" si="6"/>
        <v>277</v>
      </c>
      <c r="K204" s="121">
        <f t="shared" si="7"/>
        <v>6504</v>
      </c>
    </row>
    <row r="205" spans="1:11" x14ac:dyDescent="0.25">
      <c r="A205" s="25">
        <v>51</v>
      </c>
      <c r="B205" s="44" t="s">
        <v>106</v>
      </c>
      <c r="C205" s="112" t="s">
        <v>46</v>
      </c>
      <c r="D205" s="122">
        <v>108</v>
      </c>
      <c r="E205" s="127">
        <v>0</v>
      </c>
      <c r="F205" s="124">
        <v>83</v>
      </c>
      <c r="G205" s="129">
        <v>19475</v>
      </c>
      <c r="H205" s="149">
        <v>88</v>
      </c>
      <c r="I205" s="130">
        <v>0</v>
      </c>
      <c r="J205" s="133">
        <f t="shared" si="6"/>
        <v>279</v>
      </c>
      <c r="K205" s="121">
        <f t="shared" si="7"/>
        <v>19475</v>
      </c>
    </row>
    <row r="206" spans="1:11" x14ac:dyDescent="0.25">
      <c r="A206" s="25">
        <v>52</v>
      </c>
      <c r="B206" s="44" t="s">
        <v>77</v>
      </c>
      <c r="C206" s="112" t="s">
        <v>46</v>
      </c>
      <c r="D206" s="116">
        <v>98</v>
      </c>
      <c r="E206" s="117">
        <v>4526</v>
      </c>
      <c r="F206" s="125">
        <v>96</v>
      </c>
      <c r="G206" s="130">
        <v>0</v>
      </c>
      <c r="H206" s="149">
        <v>88</v>
      </c>
      <c r="I206" s="130">
        <v>0</v>
      </c>
      <c r="J206" s="133">
        <f t="shared" si="6"/>
        <v>282</v>
      </c>
      <c r="K206" s="121">
        <f t="shared" si="7"/>
        <v>4526</v>
      </c>
    </row>
    <row r="207" spans="1:11" x14ac:dyDescent="0.25">
      <c r="A207" s="25">
        <v>53</v>
      </c>
      <c r="B207" s="44" t="s">
        <v>80</v>
      </c>
      <c r="C207" s="112" t="s">
        <v>58</v>
      </c>
      <c r="D207" s="136">
        <v>103</v>
      </c>
      <c r="E207" s="117">
        <v>6803</v>
      </c>
      <c r="F207" s="183">
        <v>92</v>
      </c>
      <c r="G207" s="168">
        <v>10342</v>
      </c>
      <c r="H207" s="149">
        <v>88</v>
      </c>
      <c r="I207" s="130">
        <v>0</v>
      </c>
      <c r="J207" s="133">
        <f t="shared" si="6"/>
        <v>283</v>
      </c>
      <c r="K207" s="121">
        <f t="shared" si="7"/>
        <v>17145</v>
      </c>
    </row>
    <row r="208" spans="1:11" x14ac:dyDescent="0.25">
      <c r="A208" s="25">
        <v>54</v>
      </c>
      <c r="B208" s="139" t="s">
        <v>108</v>
      </c>
      <c r="C208" s="140" t="s">
        <v>46</v>
      </c>
      <c r="D208" s="158">
        <v>108</v>
      </c>
      <c r="E208" s="127">
        <v>0</v>
      </c>
      <c r="F208" s="124">
        <v>88</v>
      </c>
      <c r="G208" s="184">
        <v>8305</v>
      </c>
      <c r="H208" s="149">
        <v>88</v>
      </c>
      <c r="I208" s="130">
        <v>0</v>
      </c>
      <c r="J208" s="133">
        <f t="shared" si="6"/>
        <v>284</v>
      </c>
      <c r="K208" s="121">
        <f t="shared" si="7"/>
        <v>8305</v>
      </c>
    </row>
    <row r="209" spans="1:11" x14ac:dyDescent="0.25">
      <c r="A209" s="25">
        <v>55</v>
      </c>
      <c r="B209" s="139" t="s">
        <v>78</v>
      </c>
      <c r="C209" s="140" t="s">
        <v>53</v>
      </c>
      <c r="D209" s="116">
        <v>101</v>
      </c>
      <c r="E209" s="117">
        <v>8870</v>
      </c>
      <c r="F209" s="125">
        <v>96</v>
      </c>
      <c r="G209" s="141">
        <v>0</v>
      </c>
      <c r="H209" s="149">
        <v>88</v>
      </c>
      <c r="I209" s="130">
        <v>0</v>
      </c>
      <c r="J209" s="133">
        <f t="shared" si="6"/>
        <v>285</v>
      </c>
      <c r="K209" s="121">
        <f t="shared" si="7"/>
        <v>8870</v>
      </c>
    </row>
    <row r="210" spans="1:11" x14ac:dyDescent="0.25">
      <c r="A210" s="25">
        <v>56</v>
      </c>
      <c r="B210" s="139" t="s">
        <v>79</v>
      </c>
      <c r="C210" s="140" t="s">
        <v>34</v>
      </c>
      <c r="D210" s="116">
        <v>102</v>
      </c>
      <c r="E210" s="117">
        <v>3240</v>
      </c>
      <c r="F210" s="125">
        <v>96</v>
      </c>
      <c r="G210" s="141">
        <v>0</v>
      </c>
      <c r="H210" s="149">
        <v>88</v>
      </c>
      <c r="I210" s="130">
        <v>0</v>
      </c>
      <c r="J210" s="133">
        <f t="shared" si="6"/>
        <v>286</v>
      </c>
      <c r="K210" s="121">
        <f t="shared" si="7"/>
        <v>3240</v>
      </c>
    </row>
    <row r="211" spans="1:11" x14ac:dyDescent="0.25">
      <c r="A211" s="25">
        <v>57</v>
      </c>
      <c r="B211" s="139" t="s">
        <v>109</v>
      </c>
      <c r="C211" s="140" t="s">
        <v>96</v>
      </c>
      <c r="D211" s="122">
        <v>108</v>
      </c>
      <c r="E211" s="127">
        <v>0</v>
      </c>
      <c r="F211" s="124">
        <v>91</v>
      </c>
      <c r="G211" s="184">
        <v>4125</v>
      </c>
      <c r="H211" s="149">
        <v>88</v>
      </c>
      <c r="I211" s="130">
        <v>0</v>
      </c>
      <c r="J211" s="133">
        <f t="shared" si="6"/>
        <v>287</v>
      </c>
      <c r="K211" s="121">
        <f t="shared" si="7"/>
        <v>4125</v>
      </c>
    </row>
    <row r="212" spans="1:11" x14ac:dyDescent="0.25">
      <c r="A212" s="25">
        <v>58</v>
      </c>
      <c r="B212" s="139" t="s">
        <v>81</v>
      </c>
      <c r="C212" s="140" t="s">
        <v>46</v>
      </c>
      <c r="D212" s="116">
        <v>104</v>
      </c>
      <c r="E212" s="135">
        <v>1087</v>
      </c>
      <c r="F212" s="125">
        <v>96</v>
      </c>
      <c r="G212" s="141">
        <v>0</v>
      </c>
      <c r="H212" s="149">
        <v>88</v>
      </c>
      <c r="I212" s="130">
        <v>0</v>
      </c>
      <c r="J212" s="133">
        <f t="shared" si="6"/>
        <v>288</v>
      </c>
      <c r="K212" s="121">
        <f t="shared" si="7"/>
        <v>1087</v>
      </c>
    </row>
    <row r="213" spans="1:11" ht="15.75" thickBot="1" x14ac:dyDescent="0.3">
      <c r="A213" s="182">
        <v>59</v>
      </c>
      <c r="B213" s="180" t="s">
        <v>82</v>
      </c>
      <c r="C213" s="181" t="s">
        <v>49</v>
      </c>
      <c r="D213" s="136">
        <v>104</v>
      </c>
      <c r="E213" s="159">
        <v>0</v>
      </c>
      <c r="F213" s="137">
        <v>96</v>
      </c>
      <c r="G213" s="163">
        <v>0</v>
      </c>
      <c r="H213" s="185">
        <v>88</v>
      </c>
      <c r="I213" s="138">
        <v>0</v>
      </c>
      <c r="J213" s="155">
        <f t="shared" si="6"/>
        <v>288</v>
      </c>
      <c r="K213" s="156">
        <f t="shared" si="7"/>
        <v>0</v>
      </c>
    </row>
    <row r="214" spans="1:11" x14ac:dyDescent="0.25">
      <c r="A214" s="25"/>
      <c r="B214" s="178"/>
      <c r="C214" s="179"/>
      <c r="D214" s="114"/>
      <c r="E214" s="160"/>
      <c r="F214" s="164"/>
      <c r="G214" s="165"/>
      <c r="H214" s="132"/>
      <c r="I214" s="120"/>
      <c r="J214" s="132"/>
      <c r="K214" s="153"/>
    </row>
    <row r="215" spans="1:11" x14ac:dyDescent="0.25">
      <c r="A215" s="25"/>
      <c r="B215" s="139"/>
      <c r="C215" s="157"/>
      <c r="D215" s="161"/>
      <c r="E215" s="162"/>
      <c r="F215" s="166"/>
      <c r="G215" s="167"/>
      <c r="H215" s="133"/>
      <c r="I215" s="121"/>
      <c r="J215" s="133"/>
      <c r="K215" s="154"/>
    </row>
    <row r="216" spans="1:11" x14ac:dyDescent="0.25">
      <c r="A216" s="25"/>
      <c r="B216" s="139"/>
      <c r="C216" s="157"/>
      <c r="D216" s="161"/>
      <c r="E216" s="162"/>
      <c r="F216" s="166"/>
      <c r="G216" s="167"/>
      <c r="H216" s="133"/>
      <c r="I216" s="121"/>
      <c r="J216" s="133"/>
      <c r="K216" s="154"/>
    </row>
    <row r="217" spans="1:11" x14ac:dyDescent="0.25">
      <c r="A217" s="25"/>
      <c r="B217" s="139"/>
      <c r="C217" s="157"/>
      <c r="D217" s="161"/>
      <c r="E217" s="162"/>
      <c r="F217" s="166"/>
      <c r="G217" s="167"/>
      <c r="H217" s="133"/>
      <c r="I217" s="121"/>
      <c r="J217" s="133"/>
      <c r="K217" s="154"/>
    </row>
    <row r="218" spans="1:11" x14ac:dyDescent="0.25">
      <c r="A218" s="25"/>
      <c r="B218" s="139"/>
      <c r="C218" s="157"/>
      <c r="D218" s="161"/>
      <c r="E218" s="162"/>
      <c r="F218" s="166"/>
      <c r="G218" s="167"/>
      <c r="H218" s="133"/>
      <c r="I218" s="121"/>
      <c r="J218" s="133"/>
      <c r="K218" s="154"/>
    </row>
    <row r="219" spans="1:11" x14ac:dyDescent="0.25">
      <c r="A219" s="25"/>
      <c r="B219" s="139"/>
      <c r="C219" s="157"/>
      <c r="D219" s="161"/>
      <c r="E219" s="162"/>
      <c r="F219" s="166"/>
      <c r="G219" s="167"/>
      <c r="H219" s="133"/>
      <c r="I219" s="121"/>
      <c r="J219" s="133"/>
      <c r="K219" s="154"/>
    </row>
    <row r="220" spans="1:11" x14ac:dyDescent="0.25">
      <c r="A220" s="25"/>
      <c r="B220" s="139"/>
      <c r="C220" s="157"/>
      <c r="D220" s="161"/>
      <c r="E220" s="162"/>
      <c r="F220" s="166"/>
      <c r="G220" s="167"/>
      <c r="H220" s="133"/>
      <c r="I220" s="121"/>
      <c r="J220" s="133"/>
      <c r="K220" s="154"/>
    </row>
    <row r="221" spans="1:11" x14ac:dyDescent="0.25">
      <c r="A221" s="25"/>
      <c r="B221" s="139"/>
      <c r="C221" s="157"/>
      <c r="D221" s="161"/>
      <c r="E221" s="162"/>
      <c r="F221" s="166"/>
      <c r="G221" s="167"/>
      <c r="H221" s="133"/>
      <c r="I221" s="121"/>
      <c r="J221" s="133"/>
      <c r="K221" s="154"/>
    </row>
    <row r="222" spans="1:11" x14ac:dyDescent="0.25">
      <c r="A222" s="25"/>
      <c r="B222" s="139"/>
      <c r="C222" s="157"/>
      <c r="D222" s="161"/>
      <c r="E222" s="162"/>
      <c r="F222" s="166"/>
      <c r="G222" s="167"/>
      <c r="H222" s="133"/>
      <c r="I222" s="121"/>
      <c r="J222" s="133"/>
      <c r="K222" s="154"/>
    </row>
    <row r="223" spans="1:11" ht="15.75" thickBot="1" x14ac:dyDescent="0.3">
      <c r="A223" s="169"/>
      <c r="B223" s="170"/>
      <c r="C223" s="171"/>
      <c r="D223" s="172"/>
      <c r="E223" s="173"/>
      <c r="F223" s="172"/>
      <c r="G223" s="174"/>
      <c r="H223" s="175"/>
      <c r="I223" s="174"/>
      <c r="J223" s="176"/>
      <c r="K223" s="177"/>
    </row>
    <row r="224" spans="1:11" ht="15.75" thickTop="1" x14ac:dyDescent="0.25"/>
  </sheetData>
  <sortState xmlns:xlrd2="http://schemas.microsoft.com/office/spreadsheetml/2017/richdata2" ref="B155:K213">
    <sortCondition ref="J155:J213"/>
    <sortCondition descending="1" ref="K155:K213"/>
  </sortState>
  <mergeCells count="77">
    <mergeCell ref="A152:A154"/>
    <mergeCell ref="B152:B154"/>
    <mergeCell ref="C152:C154"/>
    <mergeCell ref="R57:S57"/>
    <mergeCell ref="T57:U57"/>
    <mergeCell ref="P57:Q57"/>
    <mergeCell ref="A57:A59"/>
    <mergeCell ref="B57:B59"/>
    <mergeCell ref="C57:C59"/>
    <mergeCell ref="D57:E57"/>
    <mergeCell ref="F57:G57"/>
    <mergeCell ref="A106:A108"/>
    <mergeCell ref="B106:B108"/>
    <mergeCell ref="C106:C108"/>
    <mergeCell ref="D106:E106"/>
    <mergeCell ref="F106:G106"/>
    <mergeCell ref="X57:Z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H57:I57"/>
    <mergeCell ref="J57:K57"/>
    <mergeCell ref="L57:M57"/>
    <mergeCell ref="N57:O57"/>
    <mergeCell ref="T4:U4"/>
    <mergeCell ref="H4:I4"/>
    <mergeCell ref="R5:S5"/>
    <mergeCell ref="A4:A6"/>
    <mergeCell ref="B4:B6"/>
    <mergeCell ref="C4:C6"/>
    <mergeCell ref="D4:E4"/>
    <mergeCell ref="F4:G4"/>
    <mergeCell ref="X5:Y5"/>
    <mergeCell ref="V4:W4"/>
    <mergeCell ref="X4:Y4"/>
    <mergeCell ref="Z4:AB5"/>
    <mergeCell ref="D5:E5"/>
    <mergeCell ref="F5:G5"/>
    <mergeCell ref="H5:I5"/>
    <mergeCell ref="J5:K5"/>
    <mergeCell ref="L5:M5"/>
    <mergeCell ref="N5:O5"/>
    <mergeCell ref="P5:Q5"/>
    <mergeCell ref="J4:K4"/>
    <mergeCell ref="L4:M4"/>
    <mergeCell ref="N4:O4"/>
    <mergeCell ref="P4:Q4"/>
    <mergeCell ref="R4:S4"/>
    <mergeCell ref="L106:M106"/>
    <mergeCell ref="N106:O106"/>
    <mergeCell ref="P106:Q106"/>
    <mergeCell ref="T5:U5"/>
    <mergeCell ref="V5:W5"/>
    <mergeCell ref="V57:W57"/>
    <mergeCell ref="R106:S106"/>
    <mergeCell ref="T106:U106"/>
    <mergeCell ref="V106:W106"/>
    <mergeCell ref="X106:Z107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H106:I106"/>
    <mergeCell ref="J106:K106"/>
  </mergeCells>
  <phoneticPr fontId="18" type="noConversion"/>
  <dataValidations xWindow="1367" yWindow="652" count="4">
    <dataValidation type="custom" allowBlank="1" showInputMessage="1" showErrorMessage="1" errorTitle="Stani!" error="Polje sa formulom i nije dopušteno ništa mjenjati!" promptTitle="POZOR!" prompt="Polje sa formulom, ne upisuj ništa!" sqref="Z52" xr:uid="{1D60BFC2-1C24-4F2B-8646-0EA16E7F0B78}">
      <formula1>IF(ISNUMBER(JF48)=TRUE(),SUM(JF48,JH48,$A$2,JL48,JN48,JP48,JR48,JT48),"")</formula1>
      <formula2>0</formula2>
    </dataValidation>
    <dataValidation type="custom" allowBlank="1" showInputMessage="1" showErrorMessage="1" errorTitle="Stani!" error="Polje sa formulom i nije dopušteno ništa mjenjati!" promptTitle="POZOR!" prompt="Polje sa formulom, ne upisuj ništa!" sqref="Z9:Z51 X62:X103" xr:uid="{73AAE630-6AF0-4D3C-BF8F-6E978079FC94}">
      <formula1>IF(ISNUMBER(JD9)=TRUE(),SUM(JD9,JF9,$A$2,JJ9,JL9,JN9,JP9,JR9),"")</formula1>
      <formula2>0</formula2>
    </dataValidation>
    <dataValidation type="custom" allowBlank="1" showInputMessage="1" showErrorMessage="1" errorTitle="Stani!" error="Polje sa formulom i nije dopušteno ništa mjenjati!" promptTitle="POZOR!" prompt="Polje sa formulom, ne upisuj ništa!" sqref="X104" xr:uid="{05B857E3-7917-47BE-B073-F54992E3292E}">
      <formula1>IF(ISNUMBER(JD101)=TRUE(),SUM(JD101,JF101,$A$2,JJ101,JL101,JN101,JP101,JR101),"")</formula1>
      <formula2>0</formula2>
    </dataValidation>
    <dataValidation type="custom" allowBlank="1" showInputMessage="1" showErrorMessage="1" errorTitle="Stani!" error="Polje sa formulom i nije dopušteno ništa mjenjati!" promptTitle="POZOR!" prompt="Polje sa formulom, ne upisuj ništa!" sqref="X111:X145" xr:uid="{7CEEB499-6E7F-4AF0-93FC-FC01C7E7D001}">
      <formula1>IF(ISNUMBER(JD111)=TRUE(),SUM(JD111,JF111,$A$1,JJ111,JL111,JN111,JP111,JR111),"")</formula1>
      <formula2>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Domagoj</dc:creator>
  <cp:lastModifiedBy>Domagoj</cp:lastModifiedBy>
  <dcterms:created xsi:type="dcterms:W3CDTF">2015-06-05T18:19:34Z</dcterms:created>
  <dcterms:modified xsi:type="dcterms:W3CDTF">2023-11-08T10:44:51Z</dcterms:modified>
</cp:coreProperties>
</file>