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SRS dokumenti\Ligae 2026\Za reprezentaciju\"/>
    </mc:Choice>
  </mc:AlternateContent>
  <xr:revisionPtr revIDLastSave="0" documentId="13_ncr:1_{A377AD86-1423-467D-9DAD-64A2EE45BFF2}" xr6:coauthVersionLast="47" xr6:coauthVersionMax="47" xr10:uidLastSave="{00000000-0000-0000-0000-000000000000}"/>
  <bookViews>
    <workbookView xWindow="-120" yWindow="-120" windowWidth="29040" windowHeight="15840" xr2:uid="{D2E9196C-44FE-40CB-BF46-DFADCCB649A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05" i="1" l="1"/>
  <c r="J305" i="1"/>
  <c r="J242" i="1"/>
  <c r="K242" i="1"/>
  <c r="J246" i="1"/>
  <c r="K246" i="1"/>
  <c r="J251" i="1"/>
  <c r="K251" i="1"/>
  <c r="J250" i="1"/>
  <c r="K250" i="1"/>
  <c r="J252" i="1"/>
  <c r="K252" i="1"/>
  <c r="J255" i="1"/>
  <c r="K255" i="1"/>
  <c r="J262" i="1"/>
  <c r="K262" i="1"/>
  <c r="J267" i="1"/>
  <c r="K267" i="1"/>
  <c r="J277" i="1"/>
  <c r="K277" i="1"/>
  <c r="J280" i="1"/>
  <c r="K280" i="1"/>
  <c r="J282" i="1"/>
  <c r="K282" i="1"/>
  <c r="J285" i="1"/>
  <c r="K285" i="1"/>
  <c r="J296" i="1"/>
  <c r="K296" i="1"/>
  <c r="J299" i="1"/>
  <c r="K299" i="1"/>
  <c r="AC196" i="1"/>
  <c r="AB196" i="1"/>
  <c r="AC195" i="1"/>
  <c r="AB195" i="1"/>
  <c r="AC194" i="1"/>
  <c r="AB194" i="1"/>
  <c r="AC193" i="1"/>
  <c r="AB193" i="1"/>
  <c r="AC192" i="1"/>
  <c r="AB192" i="1"/>
  <c r="AC191" i="1"/>
  <c r="AB191" i="1"/>
  <c r="AC190" i="1"/>
  <c r="AB190" i="1"/>
  <c r="AC189" i="1"/>
  <c r="AB189" i="1"/>
  <c r="AC188" i="1"/>
  <c r="AB188" i="1"/>
  <c r="AC187" i="1"/>
  <c r="AB187" i="1"/>
  <c r="AC186" i="1"/>
  <c r="AB186" i="1"/>
  <c r="AC185" i="1"/>
  <c r="AB185" i="1"/>
  <c r="AC184" i="1"/>
  <c r="AB184" i="1"/>
  <c r="AC183" i="1"/>
  <c r="AB183" i="1"/>
  <c r="AC182" i="1"/>
  <c r="AB182" i="1"/>
  <c r="AC181" i="1"/>
  <c r="AB181" i="1"/>
  <c r="AC180" i="1"/>
  <c r="AB180" i="1"/>
  <c r="AC179" i="1"/>
  <c r="AB179" i="1"/>
  <c r="AC178" i="1"/>
  <c r="AB178" i="1"/>
  <c r="AC177" i="1"/>
  <c r="AB177" i="1"/>
  <c r="AC176" i="1"/>
  <c r="AB176" i="1"/>
  <c r="AC175" i="1"/>
  <c r="AB175" i="1"/>
  <c r="AC174" i="1"/>
  <c r="AB174" i="1"/>
  <c r="AC173" i="1"/>
  <c r="AB173" i="1"/>
  <c r="AC172" i="1"/>
  <c r="AB172" i="1"/>
  <c r="AC171" i="1"/>
  <c r="AB171" i="1"/>
  <c r="AC170" i="1"/>
  <c r="AB170" i="1"/>
  <c r="AC169" i="1"/>
  <c r="AB169" i="1"/>
  <c r="AC168" i="1"/>
  <c r="AB168" i="1"/>
  <c r="AC167" i="1"/>
  <c r="AB167" i="1"/>
  <c r="AC166" i="1"/>
  <c r="AB166" i="1"/>
  <c r="AC165" i="1"/>
  <c r="AB165" i="1"/>
  <c r="AC164" i="1"/>
  <c r="AB164" i="1"/>
  <c r="AC163" i="1" l="1"/>
  <c r="AB163" i="1"/>
  <c r="AC162" i="1"/>
  <c r="AB162" i="1"/>
  <c r="AC161" i="1"/>
  <c r="AB161" i="1"/>
  <c r="AC160" i="1"/>
  <c r="AB160" i="1"/>
  <c r="AC159" i="1" l="1"/>
  <c r="AB159" i="1"/>
  <c r="AC158" i="1"/>
  <c r="AB158" i="1"/>
  <c r="AC157" i="1"/>
  <c r="AB157" i="1"/>
  <c r="AC156" i="1"/>
  <c r="AB156" i="1"/>
  <c r="AC154" i="1"/>
  <c r="AB154" i="1"/>
  <c r="AC153" i="1"/>
  <c r="AB153" i="1"/>
  <c r="AC152" i="1"/>
  <c r="AB152" i="1"/>
  <c r="AC151" i="1"/>
  <c r="AB151" i="1"/>
  <c r="AC150" i="1" l="1"/>
  <c r="AB150" i="1"/>
  <c r="AC149" i="1"/>
  <c r="AB149" i="1"/>
  <c r="AC148" i="1"/>
  <c r="AB148" i="1"/>
  <c r="AC147" i="1"/>
  <c r="AB147" i="1"/>
  <c r="AC146" i="1"/>
  <c r="AB146" i="1"/>
  <c r="AC145" i="1"/>
  <c r="AB145" i="1"/>
  <c r="AC144" i="1"/>
  <c r="AB144" i="1"/>
  <c r="AC143" i="1"/>
  <c r="AB143" i="1"/>
  <c r="AC142" i="1"/>
  <c r="AB142" i="1"/>
  <c r="K304" i="1"/>
  <c r="J304" i="1"/>
  <c r="J210" i="1"/>
  <c r="K210" i="1"/>
  <c r="J215" i="1"/>
  <c r="K215" i="1"/>
  <c r="J234" i="1"/>
  <c r="K234" i="1"/>
  <c r="J237" i="1"/>
  <c r="K237" i="1"/>
  <c r="J213" i="1"/>
  <c r="K213" i="1"/>
  <c r="J216" i="1"/>
  <c r="K216" i="1"/>
  <c r="J236" i="1"/>
  <c r="K236" i="1"/>
  <c r="J218" i="1"/>
  <c r="K218" i="1"/>
  <c r="J222" i="1"/>
  <c r="K222" i="1"/>
  <c r="J226" i="1"/>
  <c r="K226" i="1"/>
  <c r="J225" i="1"/>
  <c r="K225" i="1"/>
  <c r="J228" i="1"/>
  <c r="K228" i="1"/>
  <c r="J229" i="1"/>
  <c r="K229" i="1"/>
  <c r="J223" i="1"/>
  <c r="K223" i="1"/>
  <c r="J278" i="1"/>
  <c r="K278" i="1"/>
  <c r="J275" i="1"/>
  <c r="K275" i="1"/>
  <c r="J211" i="1"/>
  <c r="K211" i="1"/>
  <c r="J214" i="1"/>
  <c r="K214" i="1"/>
  <c r="J227" i="1"/>
  <c r="K227" i="1"/>
  <c r="J219" i="1"/>
  <c r="K219" i="1"/>
  <c r="J220" i="1"/>
  <c r="K220" i="1"/>
  <c r="J288" i="1"/>
  <c r="K288" i="1"/>
  <c r="J239" i="1"/>
  <c r="K239" i="1"/>
  <c r="J230" i="1"/>
  <c r="K230" i="1"/>
  <c r="J269" i="1"/>
  <c r="K269" i="1"/>
  <c r="J248" i="1"/>
  <c r="K248" i="1"/>
  <c r="J295" i="1"/>
  <c r="K295" i="1"/>
  <c r="J274" i="1"/>
  <c r="K274" i="1"/>
  <c r="J231" i="1"/>
  <c r="K231" i="1"/>
  <c r="J221" i="1"/>
  <c r="K221" i="1"/>
  <c r="J249" i="1"/>
  <c r="K249" i="1"/>
  <c r="J254" i="1"/>
  <c r="K254" i="1"/>
  <c r="J268" i="1"/>
  <c r="K268" i="1"/>
  <c r="J263" i="1"/>
  <c r="K263" i="1"/>
  <c r="J235" i="1"/>
  <c r="K235" i="1"/>
  <c r="J233" i="1"/>
  <c r="K233" i="1"/>
  <c r="J224" i="1"/>
  <c r="K224" i="1"/>
  <c r="J257" i="1"/>
  <c r="K257" i="1"/>
  <c r="J258" i="1"/>
  <c r="K258" i="1"/>
  <c r="J238" i="1"/>
  <c r="K238" i="1"/>
  <c r="J208" i="1"/>
  <c r="K208" i="1"/>
  <c r="J217" i="1"/>
  <c r="K217" i="1"/>
  <c r="J247" i="1"/>
  <c r="K247" i="1"/>
  <c r="J244" i="1"/>
  <c r="K244" i="1"/>
  <c r="J240" i="1"/>
  <c r="K240" i="1"/>
  <c r="J232" i="1"/>
  <c r="K232" i="1"/>
  <c r="J289" i="1"/>
  <c r="K289" i="1"/>
  <c r="J265" i="1"/>
  <c r="K265" i="1"/>
  <c r="J298" i="1"/>
  <c r="K298" i="1"/>
  <c r="J291" i="1"/>
  <c r="K291" i="1"/>
  <c r="J270" i="1"/>
  <c r="K270" i="1"/>
  <c r="J245" i="1"/>
  <c r="K245" i="1"/>
  <c r="J261" i="1"/>
  <c r="K261" i="1"/>
  <c r="J259" i="1"/>
  <c r="K259" i="1"/>
  <c r="J281" i="1"/>
  <c r="K281" i="1"/>
  <c r="J283" i="1"/>
  <c r="K283" i="1"/>
  <c r="J286" i="1"/>
  <c r="K286" i="1"/>
  <c r="J297" i="1"/>
  <c r="K297" i="1"/>
  <c r="J266" i="1"/>
  <c r="K266" i="1"/>
  <c r="J290" i="1"/>
  <c r="K290" i="1"/>
  <c r="J292" i="1"/>
  <c r="K292" i="1"/>
  <c r="J271" i="1"/>
  <c r="K271" i="1"/>
  <c r="J293" i="1"/>
  <c r="K293" i="1"/>
  <c r="J284" i="1"/>
  <c r="K284" i="1"/>
  <c r="J300" i="1"/>
  <c r="K300" i="1"/>
  <c r="J301" i="1"/>
  <c r="K301" i="1"/>
  <c r="J302" i="1"/>
  <c r="K302" i="1"/>
  <c r="J241" i="1"/>
  <c r="K241" i="1"/>
  <c r="J253" i="1"/>
  <c r="K253" i="1"/>
  <c r="J256" i="1"/>
  <c r="K256" i="1"/>
  <c r="J260" i="1"/>
  <c r="K260" i="1"/>
  <c r="J264" i="1"/>
  <c r="K264" i="1"/>
  <c r="J272" i="1"/>
  <c r="K272" i="1"/>
  <c r="J273" i="1"/>
  <c r="K273" i="1"/>
  <c r="J276" i="1"/>
  <c r="K276" i="1"/>
  <c r="J243" i="1"/>
  <c r="K243" i="1"/>
  <c r="J279" i="1"/>
  <c r="K279" i="1"/>
  <c r="J287" i="1"/>
  <c r="K287" i="1"/>
  <c r="J294" i="1"/>
  <c r="K294" i="1"/>
  <c r="J303" i="1"/>
  <c r="K303" i="1"/>
  <c r="J207" i="1"/>
  <c r="J209" i="1"/>
  <c r="K209" i="1"/>
  <c r="J206" i="1"/>
  <c r="K206" i="1"/>
  <c r="K207" i="1"/>
  <c r="K212" i="1"/>
  <c r="J212" i="1"/>
  <c r="AC85" i="1"/>
  <c r="AB85" i="1"/>
  <c r="AC134" i="1"/>
  <c r="AB134" i="1"/>
  <c r="AC133" i="1"/>
  <c r="AB133" i="1"/>
  <c r="AC132" i="1"/>
  <c r="AB132" i="1"/>
  <c r="AB131" i="1"/>
  <c r="E131" i="1"/>
  <c r="AC131" i="1" s="1"/>
  <c r="AC130" i="1"/>
  <c r="AB130" i="1"/>
  <c r="AC129" i="1"/>
  <c r="AB129" i="1"/>
  <c r="AC128" i="1"/>
  <c r="AB128" i="1"/>
  <c r="AC127" i="1"/>
  <c r="AB127" i="1"/>
  <c r="AC126" i="1"/>
  <c r="AB126" i="1"/>
  <c r="AC125" i="1"/>
  <c r="AB125" i="1"/>
  <c r="AC124" i="1"/>
  <c r="AB124" i="1"/>
  <c r="AC123" i="1"/>
  <c r="AB123" i="1"/>
  <c r="AC122" i="1"/>
  <c r="AB122" i="1"/>
  <c r="AC121" i="1"/>
  <c r="AB121" i="1"/>
  <c r="AC120" i="1"/>
  <c r="AB120" i="1"/>
  <c r="AC119" i="1"/>
  <c r="AB119" i="1"/>
  <c r="AC118" i="1"/>
  <c r="AB118" i="1"/>
  <c r="AC117" i="1"/>
  <c r="AB117" i="1"/>
  <c r="AC116" i="1"/>
  <c r="AB116" i="1"/>
  <c r="AC115" i="1"/>
  <c r="AB115" i="1"/>
  <c r="AC114" i="1"/>
  <c r="AB114" i="1"/>
  <c r="AC113" i="1"/>
  <c r="AB113" i="1"/>
  <c r="AC112" i="1"/>
  <c r="AB112" i="1"/>
  <c r="AC111" i="1"/>
  <c r="AB111" i="1"/>
  <c r="AC110" i="1"/>
  <c r="AB110" i="1"/>
  <c r="AC109" i="1"/>
  <c r="AB109" i="1"/>
  <c r="AC108" i="1"/>
  <c r="AB108" i="1"/>
  <c r="AC107" i="1"/>
  <c r="AB107" i="1"/>
  <c r="AC106" i="1"/>
  <c r="AB106" i="1"/>
  <c r="AC105" i="1"/>
  <c r="AB105" i="1"/>
  <c r="AC104" i="1"/>
  <c r="AB104" i="1"/>
  <c r="AC103" i="1"/>
  <c r="AB103" i="1"/>
  <c r="AC102" i="1"/>
  <c r="AB102" i="1"/>
  <c r="AC101" i="1"/>
  <c r="AB101" i="1"/>
  <c r="AC100" i="1"/>
  <c r="AB100" i="1"/>
  <c r="AC99" i="1"/>
  <c r="AB99" i="1"/>
  <c r="AC98" i="1"/>
  <c r="AB98" i="1"/>
  <c r="AC97" i="1"/>
  <c r="AB97" i="1"/>
  <c r="AC96" i="1"/>
  <c r="AB96" i="1"/>
  <c r="AC95" i="1"/>
  <c r="AB95" i="1"/>
  <c r="AC94" i="1"/>
  <c r="AB94" i="1"/>
  <c r="AC93" i="1"/>
  <c r="AB93" i="1"/>
  <c r="AC92" i="1"/>
  <c r="AB92" i="1"/>
  <c r="AC91" i="1"/>
  <c r="AB91" i="1"/>
  <c r="AC90" i="1"/>
  <c r="AB90" i="1"/>
  <c r="AC89" i="1"/>
  <c r="AB89" i="1"/>
  <c r="AC88" i="1"/>
  <c r="AB88" i="1"/>
  <c r="AC87" i="1"/>
  <c r="AB87" i="1"/>
  <c r="AC86" i="1"/>
  <c r="AB86" i="1"/>
  <c r="AC84" i="1"/>
  <c r="AB84" i="1"/>
  <c r="AC83" i="1"/>
  <c r="AB83" i="1"/>
  <c r="AC82" i="1"/>
  <c r="AB82" i="1"/>
  <c r="AC81" i="1"/>
  <c r="AB81" i="1"/>
  <c r="AC80" i="1"/>
  <c r="AB80" i="1"/>
  <c r="AC79" i="1"/>
  <c r="AB79" i="1"/>
  <c r="AC78" i="1" l="1"/>
  <c r="AB78" i="1"/>
  <c r="AC77" i="1"/>
  <c r="AB77" i="1"/>
  <c r="AC69" i="1"/>
  <c r="AB69" i="1"/>
  <c r="AC68" i="1"/>
  <c r="AB68" i="1"/>
  <c r="AC67" i="1"/>
  <c r="AB67" i="1"/>
  <c r="AC66" i="1"/>
  <c r="AB66" i="1"/>
  <c r="AC65" i="1"/>
  <c r="AB65" i="1"/>
  <c r="AC64" i="1"/>
  <c r="AB64" i="1"/>
  <c r="AC63" i="1"/>
  <c r="AB63" i="1"/>
  <c r="AC62" i="1"/>
  <c r="AB62" i="1"/>
  <c r="AC61" i="1"/>
  <c r="AB61" i="1"/>
  <c r="AC60" i="1"/>
  <c r="AB60" i="1"/>
  <c r="AC59" i="1"/>
  <c r="AB59" i="1"/>
  <c r="AC58" i="1"/>
  <c r="AB58" i="1"/>
  <c r="AC57" i="1"/>
  <c r="AB57" i="1"/>
  <c r="AC56" i="1"/>
  <c r="AB56" i="1"/>
  <c r="AC55" i="1"/>
  <c r="AB55" i="1"/>
  <c r="AC54" i="1"/>
  <c r="AB54" i="1"/>
  <c r="AC53" i="1"/>
  <c r="AB53" i="1"/>
  <c r="AC52" i="1"/>
  <c r="AB52" i="1"/>
  <c r="AC51" i="1"/>
  <c r="AB51" i="1"/>
  <c r="AC50" i="1"/>
  <c r="AB50" i="1"/>
  <c r="AC49" i="1"/>
  <c r="AB49" i="1"/>
  <c r="AC48" i="1"/>
  <c r="AB48" i="1"/>
  <c r="AC47" i="1"/>
  <c r="AB47" i="1"/>
  <c r="AC46" i="1"/>
  <c r="AB46" i="1"/>
  <c r="AC45" i="1"/>
  <c r="AB45" i="1"/>
  <c r="AC44" i="1"/>
  <c r="AB44" i="1"/>
  <c r="AC43" i="1"/>
  <c r="AB43" i="1"/>
  <c r="AC42" i="1"/>
  <c r="AB42" i="1"/>
  <c r="AC41" i="1"/>
  <c r="AB41" i="1"/>
  <c r="AC40" i="1"/>
  <c r="AB40" i="1"/>
  <c r="AC39" i="1"/>
  <c r="AB39" i="1"/>
  <c r="AC38" i="1"/>
  <c r="AB38" i="1"/>
  <c r="AC37" i="1"/>
  <c r="AB37" i="1"/>
  <c r="AC36" i="1"/>
  <c r="AB36" i="1"/>
  <c r="AC35" i="1"/>
  <c r="AB35" i="1"/>
  <c r="AC34" i="1"/>
  <c r="AB34" i="1"/>
  <c r="AC33" i="1"/>
  <c r="AB33" i="1"/>
  <c r="AC32" i="1"/>
  <c r="AB32" i="1"/>
  <c r="AC31" i="1"/>
  <c r="AB31" i="1"/>
  <c r="AC30" i="1"/>
  <c r="AB30" i="1"/>
  <c r="AC29" i="1"/>
  <c r="AB29" i="1"/>
  <c r="AC28" i="1"/>
  <c r="AB28" i="1"/>
  <c r="AC26" i="1"/>
  <c r="AB26" i="1"/>
  <c r="AC25" i="1"/>
  <c r="AB25" i="1"/>
  <c r="AC23" i="1"/>
  <c r="AB23" i="1"/>
  <c r="AC22" i="1"/>
  <c r="AB22" i="1"/>
  <c r="AC21" i="1"/>
  <c r="AB21" i="1"/>
  <c r="AC20" i="1"/>
  <c r="AB20" i="1"/>
  <c r="AC27" i="1"/>
  <c r="AB27" i="1"/>
  <c r="AC24" i="1"/>
  <c r="AB24" i="1"/>
  <c r="AC19" i="1"/>
  <c r="AB19" i="1"/>
  <c r="AC18" i="1"/>
  <c r="AB18" i="1"/>
  <c r="AC17" i="1"/>
  <c r="AB17" i="1"/>
  <c r="AC16" i="1"/>
  <c r="AB16" i="1"/>
  <c r="AC15" i="1"/>
  <c r="AB15" i="1"/>
  <c r="AC14" i="1"/>
  <c r="AB14" i="1"/>
  <c r="AC13" i="1"/>
  <c r="AB13" i="1"/>
  <c r="AC12" i="1"/>
  <c r="AB12" i="1"/>
  <c r="AC11" i="1"/>
  <c r="AB11" i="1"/>
  <c r="AC10" i="1"/>
  <c r="AB10" i="1"/>
</calcChain>
</file>

<file path=xl/sharedStrings.xml><?xml version="1.0" encoding="utf-8"?>
<sst xmlns="http://schemas.openxmlformats.org/spreadsheetml/2006/main" count="989" uniqueCount="203">
  <si>
    <t>Red. br.</t>
  </si>
  <si>
    <t>IME I PREZIME</t>
  </si>
  <si>
    <t>EKIPA</t>
  </si>
  <si>
    <t>I. kolo</t>
  </si>
  <si>
    <t>II. kolo</t>
  </si>
  <si>
    <t>III. kolo</t>
  </si>
  <si>
    <t>IV. kolo</t>
  </si>
  <si>
    <t>V. kolo</t>
  </si>
  <si>
    <t>VI. kolo</t>
  </si>
  <si>
    <t>VII. kolo</t>
  </si>
  <si>
    <t>VIII. kolo</t>
  </si>
  <si>
    <t>IX. kolo</t>
  </si>
  <si>
    <t>X. kolo</t>
  </si>
  <si>
    <t>XI. kolo</t>
  </si>
  <si>
    <t>XII. kolo</t>
  </si>
  <si>
    <t>UKUPNO</t>
  </si>
  <si>
    <t>bod</t>
  </si>
  <si>
    <t>grama</t>
  </si>
  <si>
    <t>težina</t>
  </si>
  <si>
    <t>PLASMAN</t>
  </si>
  <si>
    <t>Željko Raženj</t>
  </si>
  <si>
    <t>Domagoj Ceković</t>
  </si>
  <si>
    <t>Bjelka GME Garbolino Sunja</t>
  </si>
  <si>
    <t>Alan Perko</t>
  </si>
  <si>
    <t>Mario Pejaković</t>
  </si>
  <si>
    <t>Mihael Pongrac</t>
  </si>
  <si>
    <t>Klen Colmic Sveta Marija</t>
  </si>
  <si>
    <t>Ante Klanac</t>
  </si>
  <si>
    <t>Sava Županja</t>
  </si>
  <si>
    <t>Ivica Bonino Hasan</t>
  </si>
  <si>
    <t>Varaždin Interland VDE Varaždin</t>
  </si>
  <si>
    <t>Renato Hynek</t>
  </si>
  <si>
    <t>Ilova Garešnica</t>
  </si>
  <si>
    <t>Dragutin Peter</t>
  </si>
  <si>
    <t>Matija Kraševac</t>
  </si>
  <si>
    <t>Zagreb Topfishing Garbolino Zagreb</t>
  </si>
  <si>
    <t>Ivica Jakupak</t>
  </si>
  <si>
    <t>Mario Lončar</t>
  </si>
  <si>
    <t>Štuka Colmic Torčec</t>
  </si>
  <si>
    <t>Josip Kutlić</t>
  </si>
  <si>
    <t>Željko Baltić</t>
  </si>
  <si>
    <t/>
  </si>
  <si>
    <t>Martin Vrčković</t>
  </si>
  <si>
    <t>Dejan Vondrak</t>
  </si>
  <si>
    <t>Dino Hrenar</t>
  </si>
  <si>
    <t>Krunoslav Lešić</t>
  </si>
  <si>
    <t>Goran Štargl</t>
  </si>
  <si>
    <t>Igor Mihalac</t>
  </si>
  <si>
    <t>Oliver Pogorelec</t>
  </si>
  <si>
    <t>Darko Kolarić</t>
  </si>
  <si>
    <t>Matija Lisjak</t>
  </si>
  <si>
    <t>Željko Vrankić</t>
  </si>
  <si>
    <t>Alan Petrušanec</t>
  </si>
  <si>
    <t>Dražen Bengez</t>
  </si>
  <si>
    <t>Miro Mesarić</t>
  </si>
  <si>
    <t>Danijel Picer</t>
  </si>
  <si>
    <t>Kristijan Kosmačin</t>
  </si>
  <si>
    <t>Ljubomir Žuljić</t>
  </si>
  <si>
    <t>Dražen Štajduhar</t>
  </si>
  <si>
    <t>Zoran Lipić</t>
  </si>
  <si>
    <t>Goran Matijašić</t>
  </si>
  <si>
    <t>Vanja Radmanić</t>
  </si>
  <si>
    <t>Darko Orehovec</t>
  </si>
  <si>
    <t>Matija Lončar</t>
  </si>
  <si>
    <t>Kristijan Dubravac</t>
  </si>
  <si>
    <t>Kruno Milić</t>
  </si>
  <si>
    <t>Vito Frinčić</t>
  </si>
  <si>
    <t>Tomislav Studen</t>
  </si>
  <si>
    <t>Mladen Dogan</t>
  </si>
  <si>
    <t>TSH Sensas Matchfishing Čakovec</t>
  </si>
  <si>
    <t>Sava  Županja</t>
  </si>
  <si>
    <t>Dinko Herkov</t>
  </si>
  <si>
    <t>Klen Majur</t>
  </si>
  <si>
    <t>Dalibor Agbaba</t>
  </si>
  <si>
    <t>Šaran Petar Šport Zaprešić</t>
  </si>
  <si>
    <t>Aleksandar Glamoč</t>
  </si>
  <si>
    <t>Dalibor Novoselac</t>
  </si>
  <si>
    <t>Marijan Vujčić</t>
  </si>
  <si>
    <t>Luka Puklin</t>
  </si>
  <si>
    <t>Željko Kljaić</t>
  </si>
  <si>
    <t>Miljenko Perko</t>
  </si>
  <si>
    <t>Rak Topfishing Garbolino Rakitje</t>
  </si>
  <si>
    <t>Tomislav Šorman</t>
  </si>
  <si>
    <t>Udica Donji Miholjac</t>
  </si>
  <si>
    <t>Miroslav Molnar</t>
  </si>
  <si>
    <t>Igor Kovačević</t>
  </si>
  <si>
    <t>Mario Sabolić</t>
  </si>
  <si>
    <t>Bistra Repaš</t>
  </si>
  <si>
    <t>Darijan Patačko</t>
  </si>
  <si>
    <t>Tihomir Ronta</t>
  </si>
  <si>
    <t>Aleksandar Jug</t>
  </si>
  <si>
    <t>Josip Pregiban</t>
  </si>
  <si>
    <t>Domagoj Ronta</t>
  </si>
  <si>
    <t>2024. godina</t>
  </si>
  <si>
    <t>Garešnica       27.04.2024</t>
  </si>
  <si>
    <t>Garešnica       28.04.2024</t>
  </si>
  <si>
    <t>Vinkovci              25.05.2024</t>
  </si>
  <si>
    <t>Vinkovci              26.05.2024</t>
  </si>
  <si>
    <t>Sveta Marija   29.06.2024</t>
  </si>
  <si>
    <t>Sveta Marija   30.06.2024</t>
  </si>
  <si>
    <t>Sveta Marija   31.08.2024</t>
  </si>
  <si>
    <t>Sveta Marija   01.09.2024</t>
  </si>
  <si>
    <t>Bilje         28.09.2024</t>
  </si>
  <si>
    <t>Bilje         29.09.2024</t>
  </si>
  <si>
    <t>Banova Jaruga  12.10.2024.</t>
  </si>
  <si>
    <t>Banova Jaruga  13.10.2024.</t>
  </si>
  <si>
    <t>TSH Sensas Som.si Čakovec</t>
  </si>
  <si>
    <t>Mario Matić</t>
  </si>
  <si>
    <t>Kristijan Komar</t>
  </si>
  <si>
    <t>Dragutin Vadlja</t>
  </si>
  <si>
    <t>Linjak Palovec</t>
  </si>
  <si>
    <t>Goran Lipić</t>
  </si>
  <si>
    <t>Luka Pozderec</t>
  </si>
  <si>
    <t>Velimir Medvedec</t>
  </si>
  <si>
    <t>Dejan Lukavečki</t>
  </si>
  <si>
    <t>Patrik Orehovački</t>
  </si>
  <si>
    <t>Dragan Gužvić</t>
  </si>
  <si>
    <t>Hrvoje Drašković</t>
  </si>
  <si>
    <t>Siniša Francić</t>
  </si>
  <si>
    <t>Siniša Patačko</t>
  </si>
  <si>
    <t>Marijan Jurić</t>
  </si>
  <si>
    <t>Plasman 2024. god</t>
  </si>
  <si>
    <t>Plasman za</t>
  </si>
  <si>
    <t>(-) dva najlošija</t>
  </si>
  <si>
    <t>reprezentaciju</t>
  </si>
  <si>
    <t xml:space="preserve">    rezultata</t>
  </si>
  <si>
    <t>TSH Sensas MatchFishing Čakovec</t>
  </si>
  <si>
    <t>Rak Rakitje</t>
  </si>
  <si>
    <t>Zagreb Topfishing Garbolino Zagreb/Bistra Repaš</t>
  </si>
  <si>
    <t>Som Kotoriba</t>
  </si>
  <si>
    <t>Zagreb Topfishing Garbolino Zagreb/Rak Rakitje</t>
  </si>
  <si>
    <t>Ilova Garešnica/Klen Majur</t>
  </si>
  <si>
    <t>Linjak MatchFishing Palovec</t>
  </si>
  <si>
    <t>TSH Sensas MatchFishing Čakovec/Mura M. Središće</t>
  </si>
  <si>
    <t>Zagreb Topfishing Garbolino Zagreb/Šaran Zaprešić</t>
  </si>
  <si>
    <t>Linjak  Palovec</t>
  </si>
  <si>
    <t>Patrik Orehovečki</t>
  </si>
  <si>
    <t>Marko Horvat</t>
  </si>
  <si>
    <t>Josip Nagy</t>
  </si>
  <si>
    <t>ORŠK Osijek</t>
  </si>
  <si>
    <t>Kristijan Vašarević</t>
  </si>
  <si>
    <t>Oliver Gredičak</t>
  </si>
  <si>
    <t>Korana Karlovac</t>
  </si>
  <si>
    <t>Luka Šuker</t>
  </si>
  <si>
    <t>Atila Nađ</t>
  </si>
  <si>
    <t>Matej Šalković</t>
  </si>
  <si>
    <t>Karlo Trčak</t>
  </si>
  <si>
    <t>Martin Prajdić</t>
  </si>
  <si>
    <t xml:space="preserve">Nikica Dubravac </t>
  </si>
  <si>
    <t>Nermin Piknjač</t>
  </si>
  <si>
    <t>Željko Puljar</t>
  </si>
  <si>
    <t>Iva Betlehem</t>
  </si>
  <si>
    <t>Srećko Sieber</t>
  </si>
  <si>
    <t>Boris Vuksan</t>
  </si>
  <si>
    <t>2025. godina</t>
  </si>
  <si>
    <t>Vinkovci       12.04.2025</t>
  </si>
  <si>
    <t>Vinkovci       13.04.2025</t>
  </si>
  <si>
    <t>Rakitje              24.05.2025</t>
  </si>
  <si>
    <t>Rakitje              25.05.2025</t>
  </si>
  <si>
    <t>Sveta Marija   29.06.2025</t>
  </si>
  <si>
    <t>Sveta Marija   30.06.2025</t>
  </si>
  <si>
    <t>Sveta Marija   12.07.2025</t>
  </si>
  <si>
    <t>Sveta Marija   13.07.2025</t>
  </si>
  <si>
    <t>Bilje         20.09.2025</t>
  </si>
  <si>
    <t>Bilje         21.09.2025</t>
  </si>
  <si>
    <t>Banova Jaruga  04.10.2025</t>
  </si>
  <si>
    <t>Banova Jaruga  05.10.2025</t>
  </si>
  <si>
    <t>Plasman 2025. god</t>
  </si>
  <si>
    <t>2026. godina</t>
  </si>
  <si>
    <t>Nikica Dubravac</t>
  </si>
  <si>
    <t>Srećko Siber</t>
  </si>
  <si>
    <t>REZULTATI ZA REPREZENTACIJU HŠRS - LOV RIBE UDICOM NA PLOVAK SENIORI (2024., 2025. i 2026. godina) - za plasman 2027.</t>
  </si>
  <si>
    <t>Plasman 2026. god</t>
  </si>
  <si>
    <t>2027. godina</t>
  </si>
  <si>
    <t>Bosut Trbušanci       25.04.2026</t>
  </si>
  <si>
    <t>Bosut Trbušanci       26.04.2026</t>
  </si>
  <si>
    <t>Našice             30.05.2026</t>
  </si>
  <si>
    <t>Našice             31.05.2026</t>
  </si>
  <si>
    <t>Kanal Sveta Marija   20.06.2026</t>
  </si>
  <si>
    <t>Kanal Sveta Marija   21.06.2026</t>
  </si>
  <si>
    <t>Kanal Sveta Marija   25.07.2026</t>
  </si>
  <si>
    <t>Kanal Sveta Marija   26.07.2026</t>
  </si>
  <si>
    <t>Pakra 2 Banova Jaruga  19.09.2026</t>
  </si>
  <si>
    <t>Pakra 2 Banova Jaruga  20.09.2026</t>
  </si>
  <si>
    <t>Garešnica  03.10.2026</t>
  </si>
  <si>
    <t>Garešnica  04.10.2026</t>
  </si>
  <si>
    <t>Josip Lukšić</t>
  </si>
  <si>
    <t>Ozalj Ozalj</t>
  </si>
  <si>
    <t>Drago Korenić</t>
  </si>
  <si>
    <t>Matko Dražić</t>
  </si>
  <si>
    <t>Tomislav Tančak</t>
  </si>
  <si>
    <t>Zoran Posavec</t>
  </si>
  <si>
    <t>Nikola Banić</t>
  </si>
  <si>
    <t>Borna Lešić</t>
  </si>
  <si>
    <t>Vjekoslav Putak Ivić</t>
  </si>
  <si>
    <t>Davor Radović</t>
  </si>
  <si>
    <t>Damir Basar</t>
  </si>
  <si>
    <t>Miljenko Brezovec</t>
  </si>
  <si>
    <t>Goran Vuković</t>
  </si>
  <si>
    <t>Kristijan Vujčić</t>
  </si>
  <si>
    <t>Ozalj</t>
  </si>
  <si>
    <t>8 prvih mjesta</t>
  </si>
  <si>
    <t>6 prvih mjesta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</si>
</sst>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3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E40000"/>
      <name val="Arial"/>
      <family val="2"/>
      <charset val="238"/>
    </font>
    <font>
      <b/>
      <sz val="11"/>
      <color rgb="FFE40000"/>
      <name val="Calibri"/>
      <family val="2"/>
      <charset val="238"/>
      <scheme val="minor"/>
    </font>
    <font>
      <sz val="11"/>
      <color rgb="FFE4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7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hair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auto="1"/>
      </right>
      <top/>
      <bottom/>
      <diagonal/>
    </border>
    <border>
      <left style="double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/>
    <xf numFmtId="0" fontId="1" fillId="2" borderId="5" xfId="1" applyFill="1" applyBorder="1" applyAlignment="1">
      <alignment horizontal="center" vertical="center"/>
    </xf>
    <xf numFmtId="3" fontId="1" fillId="2" borderId="6" xfId="1" applyNumberFormat="1" applyFill="1" applyBorder="1" applyAlignment="1">
      <alignment horizontal="center" vertical="center"/>
    </xf>
    <xf numFmtId="3" fontId="1" fillId="2" borderId="7" xfId="1" applyNumberFormat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3" fontId="1" fillId="2" borderId="9" xfId="1" applyNumberForma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/>
      <protection hidden="1"/>
    </xf>
    <xf numFmtId="0" fontId="3" fillId="3" borderId="10" xfId="1" applyFont="1" applyFill="1" applyBorder="1" applyAlignment="1" applyProtection="1">
      <alignment horizontal="left" vertical="center" shrinkToFit="1"/>
      <protection hidden="1"/>
    </xf>
    <xf numFmtId="0" fontId="7" fillId="0" borderId="18" xfId="1" applyFont="1" applyBorder="1" applyAlignment="1" applyProtection="1">
      <alignment horizontal="center" vertical="center"/>
      <protection hidden="1"/>
    </xf>
    <xf numFmtId="0" fontId="7" fillId="0" borderId="21" xfId="1" applyFont="1" applyBorder="1" applyAlignment="1" applyProtection="1">
      <alignment horizontal="center" vertical="center"/>
      <protection hidden="1"/>
    </xf>
    <xf numFmtId="0" fontId="7" fillId="0" borderId="23" xfId="1" applyFont="1" applyBorder="1" applyAlignment="1" applyProtection="1">
      <alignment horizontal="center" vertical="center"/>
      <protection hidden="1"/>
    </xf>
    <xf numFmtId="0" fontId="11" fillId="0" borderId="0" xfId="0" applyFont="1"/>
    <xf numFmtId="0" fontId="7" fillId="0" borderId="11" xfId="1" applyFont="1" applyBorder="1" applyAlignment="1" applyProtection="1">
      <alignment horizontal="left" vertical="center" shrinkToFit="1"/>
      <protection hidden="1"/>
    </xf>
    <xf numFmtId="0" fontId="3" fillId="0" borderId="12" xfId="1" applyFont="1" applyBorder="1" applyAlignment="1" applyProtection="1">
      <alignment horizontal="center" vertical="center" shrinkToFit="1"/>
      <protection hidden="1"/>
    </xf>
    <xf numFmtId="3" fontId="7" fillId="0" borderId="13" xfId="1" applyNumberFormat="1" applyFont="1" applyBorder="1" applyAlignment="1" applyProtection="1">
      <alignment horizontal="right" vertical="center" shrinkToFit="1"/>
      <protection hidden="1"/>
    </xf>
    <xf numFmtId="3" fontId="7" fillId="0" borderId="14" xfId="1" applyNumberFormat="1" applyFont="1" applyBorder="1" applyAlignment="1" applyProtection="1">
      <alignment horizontal="right" vertical="center" shrinkToFit="1"/>
      <protection hidden="1"/>
    </xf>
    <xf numFmtId="0" fontId="3" fillId="0" borderId="15" xfId="1" applyFont="1" applyBorder="1" applyAlignment="1" applyProtection="1">
      <alignment horizontal="center" vertical="center" shrinkToFit="1"/>
      <protection hidden="1"/>
    </xf>
    <xf numFmtId="0" fontId="9" fillId="0" borderId="15" xfId="1" applyFont="1" applyBorder="1" applyAlignment="1" applyProtection="1">
      <alignment horizontal="center" vertical="center" shrinkToFit="1"/>
      <protection hidden="1"/>
    </xf>
    <xf numFmtId="3" fontId="10" fillId="0" borderId="13" xfId="1" applyNumberFormat="1" applyFont="1" applyBorder="1" applyAlignment="1" applyProtection="1">
      <alignment horizontal="right" vertical="center" shrinkToFit="1"/>
      <protection hidden="1"/>
    </xf>
    <xf numFmtId="3" fontId="7" fillId="4" borderId="16" xfId="1" applyNumberFormat="1" applyFont="1" applyFill="1" applyBorder="1" applyAlignment="1" applyProtection="1">
      <alignment horizontal="right" vertical="center" shrinkToFit="1"/>
      <protection hidden="1"/>
    </xf>
    <xf numFmtId="0" fontId="8" fillId="0" borderId="17" xfId="1" applyFont="1" applyBorder="1" applyAlignment="1" applyProtection="1">
      <alignment horizontal="center" vertical="center" shrinkToFit="1"/>
      <protection hidden="1"/>
    </xf>
    <xf numFmtId="3" fontId="7" fillId="0" borderId="17" xfId="1" applyNumberFormat="1" applyFont="1" applyBorder="1" applyAlignment="1" applyProtection="1">
      <alignment horizontal="right" vertical="center" shrinkToFit="1"/>
      <protection hidden="1"/>
    </xf>
    <xf numFmtId="0" fontId="9" fillId="0" borderId="12" xfId="1" applyFont="1" applyBorder="1" applyAlignment="1" applyProtection="1">
      <alignment horizontal="center" vertical="center" shrinkToFit="1"/>
      <protection hidden="1"/>
    </xf>
    <xf numFmtId="3" fontId="10" fillId="0" borderId="17" xfId="1" applyNumberFormat="1" applyFont="1" applyBorder="1" applyAlignment="1" applyProtection="1">
      <alignment horizontal="right" vertical="center" shrinkToFit="1"/>
      <protection hidden="1"/>
    </xf>
    <xf numFmtId="0" fontId="3" fillId="0" borderId="19" xfId="1" applyFont="1" applyBorder="1" applyAlignment="1" applyProtection="1">
      <alignment horizontal="center" vertical="center" shrinkToFit="1"/>
      <protection hidden="1"/>
    </xf>
    <xf numFmtId="0" fontId="9" fillId="0" borderId="19" xfId="1" applyFont="1" applyBorder="1" applyAlignment="1" applyProtection="1">
      <alignment horizontal="center" vertical="center" shrinkToFit="1"/>
      <protection hidden="1"/>
    </xf>
    <xf numFmtId="3" fontId="10" fillId="0" borderId="14" xfId="1" applyNumberFormat="1" applyFont="1" applyBorder="1" applyAlignment="1" applyProtection="1">
      <alignment horizontal="right" vertical="center" shrinkToFit="1"/>
      <protection hidden="1"/>
    </xf>
    <xf numFmtId="3" fontId="7" fillId="4" borderId="12" xfId="1" applyNumberFormat="1" applyFont="1" applyFill="1" applyBorder="1" applyAlignment="1" applyProtection="1">
      <alignment horizontal="center" vertical="center" shrinkToFit="1"/>
      <protection hidden="1"/>
    </xf>
    <xf numFmtId="0" fontId="8" fillId="0" borderId="20" xfId="1" applyFont="1" applyBorder="1" applyAlignment="1" applyProtection="1">
      <alignment horizontal="center" vertical="center" shrinkToFit="1"/>
      <protection hidden="1"/>
    </xf>
    <xf numFmtId="0" fontId="3" fillId="0" borderId="10" xfId="1" applyFont="1" applyBorder="1" applyAlignment="1" applyProtection="1">
      <alignment horizontal="left" vertical="center" shrinkToFit="1"/>
      <protection hidden="1"/>
    </xf>
    <xf numFmtId="0" fontId="7" fillId="0" borderId="12" xfId="1" applyFont="1" applyBorder="1" applyAlignment="1" applyProtection="1">
      <alignment horizontal="center" vertical="center" shrinkToFit="1"/>
      <protection hidden="1"/>
    </xf>
    <xf numFmtId="3" fontId="7" fillId="0" borderId="16" xfId="1" applyNumberFormat="1" applyFont="1" applyBorder="1" applyAlignment="1" applyProtection="1">
      <alignment horizontal="right" vertical="center" shrinkToFit="1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3" fontId="7" fillId="0" borderId="20" xfId="1" applyNumberFormat="1" applyFont="1" applyBorder="1" applyAlignment="1" applyProtection="1">
      <alignment horizontal="right" vertical="center" shrinkToFit="1"/>
      <protection hidden="1"/>
    </xf>
    <xf numFmtId="0" fontId="3" fillId="0" borderId="18" xfId="1" applyFont="1" applyBorder="1" applyAlignment="1" applyProtection="1">
      <alignment horizontal="left" vertical="center" shrinkToFit="1"/>
      <protection hidden="1"/>
    </xf>
    <xf numFmtId="0" fontId="7" fillId="0" borderId="18" xfId="1" applyFont="1" applyBorder="1" applyAlignment="1" applyProtection="1">
      <alignment horizontal="left" vertical="center" shrinkToFit="1"/>
      <protection hidden="1"/>
    </xf>
    <xf numFmtId="0" fontId="3" fillId="0" borderId="22" xfId="1" applyFont="1" applyBorder="1" applyAlignment="1" applyProtection="1">
      <alignment horizontal="center" vertical="center" shrinkToFit="1"/>
      <protection hidden="1"/>
    </xf>
    <xf numFmtId="0" fontId="3" fillId="0" borderId="0" xfId="1" applyFont="1" applyAlignment="1" applyProtection="1">
      <alignment horizontal="left" vertical="center" shrinkToFit="1"/>
      <protection hidden="1"/>
    </xf>
    <xf numFmtId="0" fontId="7" fillId="0" borderId="0" xfId="1" applyFont="1" applyAlignment="1" applyProtection="1">
      <alignment horizontal="left" vertical="center" shrinkToFit="1"/>
      <protection hidden="1"/>
    </xf>
    <xf numFmtId="0" fontId="3" fillId="0" borderId="0" xfId="1" applyFont="1" applyAlignment="1" applyProtection="1">
      <alignment horizontal="center" vertical="center" shrinkToFit="1"/>
      <protection hidden="1"/>
    </xf>
    <xf numFmtId="3" fontId="7" fillId="0" borderId="0" xfId="1" applyNumberFormat="1" applyFont="1" applyAlignment="1" applyProtection="1">
      <alignment horizontal="right" vertical="center" shrinkToFit="1"/>
      <protection hidden="1"/>
    </xf>
    <xf numFmtId="0" fontId="7" fillId="0" borderId="0" xfId="1" applyFont="1" applyAlignment="1" applyProtection="1">
      <alignment horizontal="center" vertical="center" shrinkToFit="1"/>
      <protection hidden="1"/>
    </xf>
    <xf numFmtId="0" fontId="8" fillId="0" borderId="0" xfId="1" applyFont="1" applyAlignment="1" applyProtection="1">
      <alignment horizontal="center" vertical="center" shrinkToFit="1"/>
      <protection hidden="1"/>
    </xf>
    <xf numFmtId="0" fontId="13" fillId="0" borderId="0" xfId="1" applyFont="1" applyAlignment="1" applyProtection="1">
      <alignment horizontal="left" vertical="center" shrinkToFit="1"/>
      <protection hidden="1"/>
    </xf>
    <xf numFmtId="0" fontId="9" fillId="0" borderId="22" xfId="1" applyFont="1" applyBorder="1" applyAlignment="1" applyProtection="1">
      <alignment horizontal="center" vertical="center" shrinkToFit="1"/>
      <protection hidden="1"/>
    </xf>
    <xf numFmtId="3" fontId="10" fillId="0" borderId="20" xfId="1" applyNumberFormat="1" applyFont="1" applyBorder="1" applyAlignment="1" applyProtection="1">
      <alignment horizontal="right" vertical="center" shrinkToFit="1"/>
      <protection hidden="1"/>
    </xf>
    <xf numFmtId="0" fontId="7" fillId="0" borderId="35" xfId="1" applyFont="1" applyBorder="1" applyAlignment="1" applyProtection="1">
      <alignment horizontal="center" vertical="center"/>
      <protection hidden="1"/>
    </xf>
    <xf numFmtId="0" fontId="3" fillId="0" borderId="36" xfId="1" applyFont="1" applyBorder="1" applyAlignment="1" applyProtection="1">
      <alignment horizontal="left" vertical="center" shrinkToFit="1"/>
      <protection hidden="1"/>
    </xf>
    <xf numFmtId="0" fontId="7" fillId="0" borderId="35" xfId="1" applyFont="1" applyBorder="1" applyAlignment="1" applyProtection="1">
      <alignment horizontal="left" vertical="center" shrinkToFit="1"/>
      <protection hidden="1"/>
    </xf>
    <xf numFmtId="0" fontId="3" fillId="0" borderId="37" xfId="1" applyFont="1" applyBorder="1" applyAlignment="1" applyProtection="1">
      <alignment horizontal="center" vertical="center" shrinkToFit="1"/>
      <protection hidden="1"/>
    </xf>
    <xf numFmtId="3" fontId="7" fillId="0" borderId="38" xfId="1" applyNumberFormat="1" applyFont="1" applyBorder="1" applyAlignment="1" applyProtection="1">
      <alignment horizontal="right" vertical="center" shrinkToFit="1"/>
      <protection hidden="1"/>
    </xf>
    <xf numFmtId="0" fontId="9" fillId="0" borderId="37" xfId="1" applyFont="1" applyBorder="1" applyAlignment="1" applyProtection="1">
      <alignment horizontal="center" vertical="center" shrinkToFit="1"/>
      <protection hidden="1"/>
    </xf>
    <xf numFmtId="3" fontId="10" fillId="0" borderId="38" xfId="1" applyNumberFormat="1" applyFont="1" applyBorder="1" applyAlignment="1" applyProtection="1">
      <alignment horizontal="right" vertical="center" shrinkToFit="1"/>
      <protection hidden="1"/>
    </xf>
    <xf numFmtId="3" fontId="7" fillId="4" borderId="39" xfId="1" applyNumberFormat="1" applyFont="1" applyFill="1" applyBorder="1" applyAlignment="1" applyProtection="1">
      <alignment horizontal="right" vertical="center" shrinkToFit="1"/>
      <protection hidden="1"/>
    </xf>
    <xf numFmtId="0" fontId="8" fillId="0" borderId="38" xfId="1" applyFont="1" applyBorder="1" applyAlignment="1" applyProtection="1">
      <alignment horizontal="center" vertical="center" shrinkToFit="1"/>
      <protection hidden="1"/>
    </xf>
    <xf numFmtId="0" fontId="15" fillId="0" borderId="0" xfId="0" applyFont="1"/>
    <xf numFmtId="0" fontId="16" fillId="0" borderId="43" xfId="0" applyFont="1" applyBorder="1"/>
    <xf numFmtId="0" fontId="0" fillId="0" borderId="44" xfId="0" applyBorder="1"/>
    <xf numFmtId="0" fontId="17" fillId="0" borderId="44" xfId="0" applyFont="1" applyBorder="1"/>
    <xf numFmtId="0" fontId="14" fillId="0" borderId="43" xfId="0" applyFont="1" applyBorder="1"/>
    <xf numFmtId="0" fontId="0" fillId="0" borderId="49" xfId="0" applyBorder="1"/>
    <xf numFmtId="0" fontId="16" fillId="0" borderId="48" xfId="0" applyFont="1" applyBorder="1"/>
    <xf numFmtId="0" fontId="17" fillId="0" borderId="49" xfId="0" applyFont="1" applyBorder="1"/>
    <xf numFmtId="0" fontId="14" fillId="0" borderId="48" xfId="0" applyFont="1" applyBorder="1"/>
    <xf numFmtId="0" fontId="7" fillId="0" borderId="3" xfId="1" applyFont="1" applyBorder="1" applyAlignment="1" applyProtection="1">
      <alignment horizontal="center" vertical="center"/>
      <protection hidden="1"/>
    </xf>
    <xf numFmtId="0" fontId="18" fillId="3" borderId="10" xfId="1" applyFont="1" applyFill="1" applyBorder="1" applyAlignment="1" applyProtection="1">
      <alignment horizontal="left" vertical="center" shrinkToFit="1"/>
      <protection hidden="1"/>
    </xf>
    <xf numFmtId="0" fontId="7" fillId="0" borderId="53" xfId="1" applyFont="1" applyBorder="1" applyAlignment="1" applyProtection="1">
      <alignment horizontal="left" vertical="center" shrinkToFit="1"/>
      <protection hidden="1"/>
    </xf>
    <xf numFmtId="0" fontId="15" fillId="0" borderId="54" xfId="0" applyFont="1" applyBorder="1"/>
    <xf numFmtId="3" fontId="19" fillId="0" borderId="55" xfId="0" applyNumberFormat="1" applyFont="1" applyBorder="1"/>
    <xf numFmtId="0" fontId="15" fillId="0" borderId="56" xfId="0" applyFont="1" applyBorder="1"/>
    <xf numFmtId="3" fontId="19" fillId="0" borderId="57" xfId="0" applyNumberFormat="1" applyFont="1" applyBorder="1"/>
    <xf numFmtId="0" fontId="15" fillId="4" borderId="33" xfId="0" applyFont="1" applyFill="1" applyBorder="1"/>
    <xf numFmtId="3" fontId="19" fillId="4" borderId="57" xfId="0" applyNumberFormat="1" applyFont="1" applyFill="1" applyBorder="1"/>
    <xf numFmtId="3" fontId="0" fillId="0" borderId="57" xfId="0" applyNumberFormat="1" applyBorder="1"/>
    <xf numFmtId="0" fontId="18" fillId="6" borderId="10" xfId="1" applyFont="1" applyFill="1" applyBorder="1" applyAlignment="1" applyProtection="1">
      <alignment horizontal="left" vertical="center" shrinkToFit="1"/>
      <protection hidden="1"/>
    </xf>
    <xf numFmtId="0" fontId="7" fillId="5" borderId="53" xfId="1" applyFont="1" applyFill="1" applyBorder="1" applyAlignment="1" applyProtection="1">
      <alignment horizontal="left" vertical="center" shrinkToFit="1"/>
      <protection hidden="1"/>
    </xf>
    <xf numFmtId="0" fontId="18" fillId="3" borderId="18" xfId="1" applyFont="1" applyFill="1" applyBorder="1" applyAlignment="1" applyProtection="1">
      <alignment horizontal="left" vertical="center" shrinkToFit="1"/>
      <protection hidden="1"/>
    </xf>
    <xf numFmtId="0" fontId="7" fillId="0" borderId="58" xfId="1" applyFont="1" applyBorder="1" applyAlignment="1" applyProtection="1">
      <alignment horizontal="left" vertical="center" shrinkToFit="1"/>
      <protection hidden="1"/>
    </xf>
    <xf numFmtId="0" fontId="3" fillId="3" borderId="59" xfId="1" applyFont="1" applyFill="1" applyBorder="1" applyAlignment="1" applyProtection="1">
      <alignment horizontal="left" vertical="center" shrinkToFit="1"/>
      <protection hidden="1"/>
    </xf>
    <xf numFmtId="0" fontId="7" fillId="0" borderId="24" xfId="1" applyFont="1" applyBorder="1" applyAlignment="1" applyProtection="1">
      <alignment horizontal="left" vertical="center" shrinkToFit="1"/>
      <protection hidden="1"/>
    </xf>
    <xf numFmtId="0" fontId="19" fillId="0" borderId="60" xfId="0" applyFont="1" applyBorder="1"/>
    <xf numFmtId="3" fontId="19" fillId="0" borderId="6" xfId="0" applyNumberFormat="1" applyFont="1" applyBorder="1"/>
    <xf numFmtId="0" fontId="0" fillId="0" borderId="60" xfId="0" applyBorder="1"/>
    <xf numFmtId="3" fontId="0" fillId="0" borderId="6" xfId="0" applyNumberFormat="1" applyBorder="1"/>
    <xf numFmtId="0" fontId="0" fillId="0" borderId="61" xfId="0" applyBorder="1"/>
    <xf numFmtId="0" fontId="10" fillId="4" borderId="12" xfId="1" applyFont="1" applyFill="1" applyBorder="1" applyAlignment="1" applyProtection="1">
      <alignment horizontal="center" vertical="center" shrinkToFit="1"/>
      <protection hidden="1"/>
    </xf>
    <xf numFmtId="3" fontId="10" fillId="4" borderId="16" xfId="1" applyNumberFormat="1" applyFont="1" applyFill="1" applyBorder="1" applyAlignment="1" applyProtection="1">
      <alignment horizontal="right" vertical="center" shrinkToFit="1"/>
      <protection hidden="1"/>
    </xf>
    <xf numFmtId="0" fontId="14" fillId="0" borderId="56" xfId="0" applyFont="1" applyBorder="1"/>
    <xf numFmtId="3" fontId="10" fillId="4" borderId="12" xfId="1" applyNumberFormat="1" applyFont="1" applyFill="1" applyBorder="1" applyAlignment="1" applyProtection="1">
      <alignment horizontal="center" vertical="center" shrinkToFit="1"/>
      <protection hidden="1"/>
    </xf>
    <xf numFmtId="3" fontId="7" fillId="4" borderId="62" xfId="1" applyNumberFormat="1" applyFont="1" applyFill="1" applyBorder="1" applyAlignment="1" applyProtection="1">
      <alignment horizontal="center" vertical="center" shrinkToFit="1"/>
      <protection hidden="1"/>
    </xf>
    <xf numFmtId="3" fontId="21" fillId="4" borderId="12" xfId="1" applyNumberFormat="1" applyFont="1" applyFill="1" applyBorder="1" applyAlignment="1" applyProtection="1">
      <alignment horizontal="center" vertical="center" shrinkToFit="1"/>
      <protection hidden="1"/>
    </xf>
    <xf numFmtId="3" fontId="21" fillId="4" borderId="16" xfId="1" applyNumberFormat="1" applyFont="1" applyFill="1" applyBorder="1" applyAlignment="1" applyProtection="1">
      <alignment horizontal="right" vertical="center" shrinkToFit="1"/>
      <protection hidden="1"/>
    </xf>
    <xf numFmtId="0" fontId="22" fillId="0" borderId="56" xfId="0" applyFont="1" applyBorder="1"/>
    <xf numFmtId="3" fontId="23" fillId="0" borderId="57" xfId="0" applyNumberFormat="1" applyFont="1" applyBorder="1"/>
    <xf numFmtId="0" fontId="24" fillId="0" borderId="56" xfId="0" applyFont="1" applyBorder="1"/>
    <xf numFmtId="3" fontId="25" fillId="0" borderId="57" xfId="0" applyNumberFormat="1" applyFont="1" applyBorder="1"/>
    <xf numFmtId="0" fontId="27" fillId="0" borderId="56" xfId="0" applyFont="1" applyBorder="1"/>
    <xf numFmtId="3" fontId="26" fillId="0" borderId="57" xfId="0" applyNumberFormat="1" applyFont="1" applyBorder="1"/>
    <xf numFmtId="0" fontId="3" fillId="0" borderId="63" xfId="1" applyFont="1" applyBorder="1" applyAlignment="1" applyProtection="1">
      <alignment horizontal="center" vertical="center" shrinkToFit="1"/>
      <protection hidden="1"/>
    </xf>
    <xf numFmtId="0" fontId="9" fillId="0" borderId="0" xfId="1" applyFont="1" applyAlignment="1" applyProtection="1">
      <alignment horizontal="center" vertical="center" shrinkToFit="1"/>
      <protection hidden="1"/>
    </xf>
    <xf numFmtId="3" fontId="10" fillId="0" borderId="0" xfId="1" applyNumberFormat="1" applyFont="1" applyAlignment="1" applyProtection="1">
      <alignment horizontal="right" vertical="center" shrinkToFit="1"/>
      <protection hidden="1"/>
    </xf>
    <xf numFmtId="3" fontId="7" fillId="4" borderId="0" xfId="1" applyNumberFormat="1" applyFont="1" applyFill="1" applyAlignment="1" applyProtection="1">
      <alignment horizontal="center" vertical="center" shrinkToFit="1"/>
      <protection hidden="1"/>
    </xf>
    <xf numFmtId="3" fontId="7" fillId="4" borderId="0" xfId="1" applyNumberFormat="1" applyFont="1" applyFill="1" applyAlignment="1" applyProtection="1">
      <alignment horizontal="right" vertical="center" shrinkToFit="1"/>
      <protection hidden="1"/>
    </xf>
    <xf numFmtId="0" fontId="7" fillId="4" borderId="12" xfId="1" applyFont="1" applyFill="1" applyBorder="1" applyAlignment="1" applyProtection="1">
      <alignment horizontal="center" vertical="center" shrinkToFit="1"/>
      <protection hidden="1"/>
    </xf>
    <xf numFmtId="0" fontId="15" fillId="4" borderId="64" xfId="0" applyFont="1" applyFill="1" applyBorder="1"/>
    <xf numFmtId="3" fontId="19" fillId="4" borderId="65" xfId="0" applyNumberFormat="1" applyFont="1" applyFill="1" applyBorder="1"/>
    <xf numFmtId="0" fontId="15" fillId="0" borderId="66" xfId="0" applyFont="1" applyBorder="1"/>
    <xf numFmtId="0" fontId="0" fillId="0" borderId="67" xfId="0" applyBorder="1"/>
    <xf numFmtId="0" fontId="29" fillId="0" borderId="56" xfId="0" applyFont="1" applyBorder="1"/>
    <xf numFmtId="3" fontId="20" fillId="0" borderId="57" xfId="0" applyNumberFormat="1" applyFont="1" applyBorder="1"/>
    <xf numFmtId="0" fontId="0" fillId="4" borderId="8" xfId="0" applyFill="1" applyBorder="1"/>
    <xf numFmtId="0" fontId="0" fillId="4" borderId="61" xfId="0" applyFill="1" applyBorder="1"/>
    <xf numFmtId="0" fontId="7" fillId="4" borderId="37" xfId="1" applyFont="1" applyFill="1" applyBorder="1" applyAlignment="1" applyProtection="1">
      <alignment horizontal="center" vertical="center" shrinkToFit="1"/>
      <protection hidden="1"/>
    </xf>
    <xf numFmtId="3" fontId="3" fillId="0" borderId="12" xfId="1" applyNumberFormat="1" applyFont="1" applyBorder="1" applyAlignment="1" applyProtection="1">
      <alignment horizontal="center" vertical="center" shrinkToFit="1"/>
      <protection hidden="1"/>
    </xf>
    <xf numFmtId="3" fontId="3" fillId="0" borderId="15" xfId="1" applyNumberFormat="1" applyFont="1" applyBorder="1" applyAlignment="1" applyProtection="1">
      <alignment horizontal="center" vertical="center" shrinkToFit="1"/>
      <protection hidden="1"/>
    </xf>
    <xf numFmtId="3" fontId="7" fillId="0" borderId="12" xfId="1" applyNumberFormat="1" applyFont="1" applyBorder="1" applyAlignment="1" applyProtection="1">
      <alignment horizontal="center" vertical="center" shrinkToFit="1"/>
      <protection hidden="1"/>
    </xf>
    <xf numFmtId="3" fontId="3" fillId="0" borderId="19" xfId="1" applyNumberFormat="1" applyFont="1" applyBorder="1" applyAlignment="1" applyProtection="1">
      <alignment horizontal="center" vertical="center" shrinkToFit="1"/>
      <protection hidden="1"/>
    </xf>
    <xf numFmtId="0" fontId="26" fillId="0" borderId="0" xfId="0" applyFont="1"/>
    <xf numFmtId="3" fontId="9" fillId="0" borderId="19" xfId="1" applyNumberFormat="1" applyFont="1" applyBorder="1" applyAlignment="1" applyProtection="1">
      <alignment horizontal="center" vertical="center" shrinkToFit="1"/>
      <protection hidden="1"/>
    </xf>
    <xf numFmtId="3" fontId="9" fillId="0" borderId="12" xfId="1" applyNumberFormat="1" applyFont="1" applyBorder="1" applyAlignment="1" applyProtection="1">
      <alignment horizontal="center" vertical="center" shrinkToFit="1"/>
      <protection hidden="1"/>
    </xf>
    <xf numFmtId="0" fontId="4" fillId="2" borderId="27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2" borderId="29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/>
    </xf>
    <xf numFmtId="0" fontId="3" fillId="2" borderId="34" xfId="1" applyFont="1" applyFill="1" applyBorder="1" applyAlignment="1">
      <alignment horizontal="center" vertical="center"/>
    </xf>
    <xf numFmtId="0" fontId="3" fillId="2" borderId="32" xfId="1" applyFont="1" applyFill="1" applyBorder="1" applyAlignment="1">
      <alignment horizontal="center" vertical="center"/>
    </xf>
    <xf numFmtId="0" fontId="5" fillId="2" borderId="31" xfId="1" applyFont="1" applyFill="1" applyBorder="1" applyAlignment="1" applyProtection="1">
      <alignment horizontal="center" vertical="center" wrapText="1"/>
      <protection hidden="1"/>
    </xf>
    <xf numFmtId="0" fontId="5" fillId="2" borderId="32" xfId="1" applyFont="1" applyFill="1" applyBorder="1" applyAlignment="1" applyProtection="1">
      <alignment horizontal="center" vertical="center" wrapText="1"/>
      <protection hidden="1"/>
    </xf>
    <xf numFmtId="0" fontId="4" fillId="2" borderId="25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2" fillId="2" borderId="40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2" fillId="2" borderId="50" xfId="1" applyFont="1" applyFill="1" applyBorder="1" applyAlignment="1">
      <alignment horizontal="center" vertical="center" wrapText="1"/>
    </xf>
    <xf numFmtId="0" fontId="3" fillId="2" borderId="41" xfId="1" applyFont="1" applyFill="1" applyBorder="1" applyAlignment="1">
      <alignment horizontal="center" vertical="center" wrapText="1"/>
    </xf>
    <xf numFmtId="0" fontId="3" fillId="2" borderId="46" xfId="1" applyFont="1" applyFill="1" applyBorder="1" applyAlignment="1">
      <alignment horizontal="center" vertical="center" wrapText="1"/>
    </xf>
    <xf numFmtId="0" fontId="3" fillId="2" borderId="51" xfId="1" applyFont="1" applyFill="1" applyBorder="1" applyAlignment="1">
      <alignment horizontal="center" vertical="center" wrapText="1"/>
    </xf>
    <xf numFmtId="0" fontId="3" fillId="2" borderId="42" xfId="1" applyFont="1" applyFill="1" applyBorder="1" applyAlignment="1">
      <alignment horizontal="center" vertical="center"/>
    </xf>
    <xf numFmtId="0" fontId="3" fillId="2" borderId="47" xfId="1" applyFont="1" applyFill="1" applyBorder="1" applyAlignment="1">
      <alignment horizontal="center" vertical="center"/>
    </xf>
    <xf numFmtId="0" fontId="3" fillId="2" borderId="5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28" fillId="2" borderId="31" xfId="1" applyFont="1" applyFill="1" applyBorder="1" applyAlignment="1" applyProtection="1">
      <alignment horizontal="center" vertical="center" wrapText="1"/>
      <protection hidden="1"/>
    </xf>
    <xf numFmtId="0" fontId="28" fillId="2" borderId="32" xfId="1" applyFont="1" applyFill="1" applyBorder="1" applyAlignment="1" applyProtection="1">
      <alignment horizontal="center" vertical="center" wrapText="1"/>
      <protection hidden="1"/>
    </xf>
    <xf numFmtId="0" fontId="30" fillId="0" borderId="56" xfId="0" applyFont="1" applyFill="1" applyBorder="1"/>
    <xf numFmtId="3" fontId="31" fillId="0" borderId="57" xfId="0" applyNumberFormat="1" applyFont="1" applyFill="1" applyBorder="1"/>
    <xf numFmtId="0" fontId="30" fillId="0" borderId="56" xfId="0" applyFont="1" applyBorder="1"/>
    <xf numFmtId="3" fontId="31" fillId="0" borderId="57" xfId="0" applyNumberFormat="1" applyFont="1" applyBorder="1"/>
  </cellXfs>
  <cellStyles count="2">
    <cellStyle name="Normalno" xfId="0" builtinId="0"/>
    <cellStyle name="Obično_Zbirni rezultati lige" xfId="1" xr:uid="{C72987DC-08AF-4812-B63E-C4C7C98FBC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13EC7-BDC4-4992-AF0D-423BBB07D1AA}">
  <dimension ref="A1:AI307"/>
  <sheetViews>
    <sheetView tabSelected="1" topLeftCell="A193" zoomScale="87" zoomScaleNormal="87" workbookViewId="0">
      <selection activeCell="P212" sqref="P212"/>
    </sheetView>
  </sheetViews>
  <sheetFormatPr defaultRowHeight="15" x14ac:dyDescent="0.25"/>
  <cols>
    <col min="1" max="1" width="5" customWidth="1"/>
    <col min="2" max="2" width="16.42578125" customWidth="1"/>
    <col min="3" max="3" width="28.42578125" customWidth="1"/>
    <col min="4" max="4" width="6.28515625" customWidth="1"/>
    <col min="5" max="5" width="9.85546875" customWidth="1"/>
    <col min="6" max="6" width="4.5703125" customWidth="1"/>
    <col min="7" max="7" width="10.85546875" customWidth="1"/>
    <col min="8" max="8" width="4.5703125" customWidth="1"/>
    <col min="9" max="9" width="10.7109375" customWidth="1"/>
    <col min="10" max="10" width="4.85546875" customWidth="1"/>
    <col min="11" max="11" width="9.140625" customWidth="1"/>
    <col min="12" max="12" width="4.7109375" customWidth="1"/>
    <col min="14" max="14" width="4.85546875" customWidth="1"/>
    <col min="16" max="16" width="5.28515625" customWidth="1"/>
    <col min="18" max="18" width="5" customWidth="1"/>
    <col min="20" max="20" width="4.85546875" customWidth="1"/>
    <col min="22" max="22" width="4.85546875" customWidth="1"/>
    <col min="24" max="24" width="4.85546875" customWidth="1"/>
    <col min="26" max="26" width="4.85546875" customWidth="1"/>
    <col min="28" max="28" width="4.7109375" customWidth="1"/>
    <col min="29" max="29" width="8.28515625" customWidth="1"/>
    <col min="30" max="30" width="5.7109375" customWidth="1"/>
  </cols>
  <sheetData>
    <row r="1" spans="1:30" ht="15" customHeight="1" x14ac:dyDescent="0.25"/>
    <row r="2" spans="1:30" ht="21.75" customHeight="1" x14ac:dyDescent="0.35">
      <c r="F2" s="12" t="s">
        <v>171</v>
      </c>
      <c r="I2" s="12"/>
    </row>
    <row r="3" spans="1:30" ht="21.75" customHeight="1" x14ac:dyDescent="0.35">
      <c r="F3" s="12"/>
      <c r="I3" s="12"/>
    </row>
    <row r="4" spans="1:30" ht="16.5" x14ac:dyDescent="0.25">
      <c r="A4" s="33"/>
      <c r="B4" s="38"/>
      <c r="C4" s="39"/>
      <c r="D4" s="40"/>
      <c r="E4" s="41"/>
      <c r="F4" s="40"/>
      <c r="G4" s="41"/>
      <c r="H4" s="40"/>
      <c r="I4" s="41"/>
      <c r="J4" s="40"/>
      <c r="K4" s="41"/>
      <c r="L4" s="40"/>
      <c r="M4" s="41"/>
      <c r="N4" s="40"/>
      <c r="O4" s="41"/>
      <c r="P4" s="40"/>
      <c r="Q4" s="41"/>
      <c r="R4" s="40"/>
      <c r="S4" s="41"/>
      <c r="T4" s="40"/>
      <c r="U4" s="41"/>
      <c r="V4" s="40"/>
      <c r="W4" s="41"/>
      <c r="X4" s="40"/>
      <c r="Y4" s="41"/>
      <c r="Z4" s="40"/>
      <c r="AA4" s="41"/>
      <c r="AB4" s="42"/>
      <c r="AC4" s="41"/>
      <c r="AD4" s="43"/>
    </row>
    <row r="5" spans="1:30" ht="27.75" x14ac:dyDescent="0.25">
      <c r="A5" s="33"/>
      <c r="B5" s="44" t="s">
        <v>93</v>
      </c>
      <c r="C5" s="39"/>
      <c r="D5" s="40"/>
      <c r="E5" s="41"/>
      <c r="F5" s="40"/>
      <c r="G5" s="41"/>
      <c r="H5" s="40"/>
      <c r="I5" s="41"/>
      <c r="J5" s="40"/>
      <c r="K5" s="41"/>
      <c r="L5" s="40"/>
      <c r="M5" s="41"/>
      <c r="N5" s="40"/>
      <c r="O5" s="41"/>
      <c r="P5" s="40"/>
      <c r="Q5" s="41"/>
      <c r="R5" s="40"/>
      <c r="S5" s="41"/>
      <c r="T5" s="40"/>
      <c r="U5" s="41"/>
      <c r="V5" s="40"/>
      <c r="W5" s="41"/>
      <c r="X5" s="40"/>
      <c r="Y5" s="41"/>
      <c r="Z5" s="40"/>
      <c r="AA5" s="41"/>
      <c r="AB5" s="42"/>
      <c r="AC5" s="41"/>
      <c r="AD5" s="43"/>
    </row>
    <row r="6" spans="1:30" ht="15.75" thickBot="1" x14ac:dyDescent="0.3"/>
    <row r="7" spans="1:30" ht="18.75" thickTop="1" x14ac:dyDescent="0.25">
      <c r="A7" s="142" t="s">
        <v>0</v>
      </c>
      <c r="B7" s="145" t="s">
        <v>1</v>
      </c>
      <c r="C7" s="148" t="s">
        <v>2</v>
      </c>
      <c r="D7" s="131" t="s">
        <v>3</v>
      </c>
      <c r="E7" s="132"/>
      <c r="F7" s="121" t="s">
        <v>4</v>
      </c>
      <c r="G7" s="122"/>
      <c r="H7" s="131" t="s">
        <v>5</v>
      </c>
      <c r="I7" s="132"/>
      <c r="J7" s="121" t="s">
        <v>6</v>
      </c>
      <c r="K7" s="122"/>
      <c r="L7" s="131" t="s">
        <v>7</v>
      </c>
      <c r="M7" s="132"/>
      <c r="N7" s="121" t="s">
        <v>8</v>
      </c>
      <c r="O7" s="122"/>
      <c r="P7" s="121" t="s">
        <v>9</v>
      </c>
      <c r="Q7" s="122"/>
      <c r="R7" s="121" t="s">
        <v>10</v>
      </c>
      <c r="S7" s="122"/>
      <c r="T7" s="121" t="s">
        <v>11</v>
      </c>
      <c r="U7" s="122"/>
      <c r="V7" s="121" t="s">
        <v>12</v>
      </c>
      <c r="W7" s="122"/>
      <c r="X7" s="121" t="s">
        <v>13</v>
      </c>
      <c r="Y7" s="122"/>
      <c r="Z7" s="121" t="s">
        <v>14</v>
      </c>
      <c r="AA7" s="122"/>
      <c r="AB7" s="123" t="s">
        <v>15</v>
      </c>
      <c r="AC7" s="124"/>
      <c r="AD7" s="125"/>
    </row>
    <row r="8" spans="1:30" x14ac:dyDescent="0.25">
      <c r="A8" s="143"/>
      <c r="B8" s="146"/>
      <c r="C8" s="149"/>
      <c r="D8" s="129" t="s">
        <v>94</v>
      </c>
      <c r="E8" s="130"/>
      <c r="F8" s="129" t="s">
        <v>95</v>
      </c>
      <c r="G8" s="130"/>
      <c r="H8" s="129" t="s">
        <v>96</v>
      </c>
      <c r="I8" s="130"/>
      <c r="J8" s="129" t="s">
        <v>97</v>
      </c>
      <c r="K8" s="130"/>
      <c r="L8" s="129" t="s">
        <v>98</v>
      </c>
      <c r="M8" s="130"/>
      <c r="N8" s="129" t="s">
        <v>99</v>
      </c>
      <c r="O8" s="130"/>
      <c r="P8" s="129" t="s">
        <v>100</v>
      </c>
      <c r="Q8" s="130"/>
      <c r="R8" s="129" t="s">
        <v>101</v>
      </c>
      <c r="S8" s="130"/>
      <c r="T8" s="129" t="s">
        <v>102</v>
      </c>
      <c r="U8" s="130"/>
      <c r="V8" s="129" t="s">
        <v>103</v>
      </c>
      <c r="W8" s="130"/>
      <c r="X8" s="129" t="s">
        <v>104</v>
      </c>
      <c r="Y8" s="130"/>
      <c r="Z8" s="129" t="s">
        <v>105</v>
      </c>
      <c r="AA8" s="130"/>
      <c r="AB8" s="126"/>
      <c r="AC8" s="127"/>
      <c r="AD8" s="128"/>
    </row>
    <row r="9" spans="1:30" ht="15.75" thickBot="1" x14ac:dyDescent="0.3">
      <c r="A9" s="144"/>
      <c r="B9" s="147"/>
      <c r="C9" s="150"/>
      <c r="D9" s="1" t="s">
        <v>16</v>
      </c>
      <c r="E9" s="2" t="s">
        <v>17</v>
      </c>
      <c r="F9" s="1" t="s">
        <v>16</v>
      </c>
      <c r="G9" s="3" t="s">
        <v>17</v>
      </c>
      <c r="H9" s="4" t="s">
        <v>16</v>
      </c>
      <c r="I9" s="2" t="s">
        <v>17</v>
      </c>
      <c r="J9" s="1" t="s">
        <v>16</v>
      </c>
      <c r="K9" s="3" t="s">
        <v>17</v>
      </c>
      <c r="L9" s="4" t="s">
        <v>16</v>
      </c>
      <c r="M9" s="2" t="s">
        <v>17</v>
      </c>
      <c r="N9" s="1" t="s">
        <v>16</v>
      </c>
      <c r="O9" s="3" t="s">
        <v>17</v>
      </c>
      <c r="P9" s="1" t="s">
        <v>16</v>
      </c>
      <c r="Q9" s="3" t="s">
        <v>17</v>
      </c>
      <c r="R9" s="1" t="s">
        <v>16</v>
      </c>
      <c r="S9" s="3" t="s">
        <v>17</v>
      </c>
      <c r="T9" s="1" t="s">
        <v>16</v>
      </c>
      <c r="U9" s="3" t="s">
        <v>17</v>
      </c>
      <c r="V9" s="1" t="s">
        <v>16</v>
      </c>
      <c r="W9" s="3" t="s">
        <v>17</v>
      </c>
      <c r="X9" s="1" t="s">
        <v>16</v>
      </c>
      <c r="Y9" s="3" t="s">
        <v>17</v>
      </c>
      <c r="Z9" s="1" t="s">
        <v>16</v>
      </c>
      <c r="AA9" s="3" t="s">
        <v>17</v>
      </c>
      <c r="AB9" s="4" t="s">
        <v>16</v>
      </c>
      <c r="AC9" s="5" t="s">
        <v>18</v>
      </c>
      <c r="AD9" s="6" t="s">
        <v>19</v>
      </c>
    </row>
    <row r="10" spans="1:30" ht="17.25" thickTop="1" x14ac:dyDescent="0.25">
      <c r="A10" s="7">
        <v>1</v>
      </c>
      <c r="B10" s="30" t="s">
        <v>20</v>
      </c>
      <c r="C10" s="13" t="s">
        <v>106</v>
      </c>
      <c r="D10" s="14">
        <v>1</v>
      </c>
      <c r="E10" s="16">
        <v>16190</v>
      </c>
      <c r="F10" s="18">
        <v>4</v>
      </c>
      <c r="G10" s="19">
        <v>5115</v>
      </c>
      <c r="H10" s="14">
        <v>2</v>
      </c>
      <c r="I10" s="16">
        <v>6845</v>
      </c>
      <c r="J10" s="17">
        <v>1</v>
      </c>
      <c r="K10" s="15">
        <v>8352</v>
      </c>
      <c r="L10" s="14">
        <v>2</v>
      </c>
      <c r="M10" s="16">
        <v>4500</v>
      </c>
      <c r="N10" s="18">
        <v>7</v>
      </c>
      <c r="O10" s="19">
        <v>4119</v>
      </c>
      <c r="P10" s="17">
        <v>4</v>
      </c>
      <c r="Q10" s="15">
        <v>9410</v>
      </c>
      <c r="R10" s="17">
        <v>3</v>
      </c>
      <c r="S10" s="15">
        <v>17606</v>
      </c>
      <c r="T10" s="17">
        <v>2</v>
      </c>
      <c r="U10" s="15">
        <v>13847</v>
      </c>
      <c r="V10" s="17">
        <v>1</v>
      </c>
      <c r="W10" s="15">
        <v>10973</v>
      </c>
      <c r="X10" s="17">
        <v>2</v>
      </c>
      <c r="Y10" s="15">
        <v>10690</v>
      </c>
      <c r="Z10" s="14">
        <v>1</v>
      </c>
      <c r="AA10" s="15">
        <v>15362</v>
      </c>
      <c r="AB10" s="86">
        <f>D10+H10+J10+L10+P10+R10+T10+V10+X10+Z10</f>
        <v>19</v>
      </c>
      <c r="AC10" s="87">
        <f>E10+I10+K10+M10+Q10+S10+U10+W10+Y10+AA10</f>
        <v>113775</v>
      </c>
      <c r="AD10" s="21">
        <v>1</v>
      </c>
    </row>
    <row r="11" spans="1:30" ht="16.5" x14ac:dyDescent="0.25">
      <c r="A11" s="9">
        <v>2</v>
      </c>
      <c r="B11" s="30" t="s">
        <v>23</v>
      </c>
      <c r="C11" s="13" t="s">
        <v>106</v>
      </c>
      <c r="D11" s="14">
        <v>4</v>
      </c>
      <c r="E11" s="16">
        <v>4405</v>
      </c>
      <c r="F11" s="25">
        <v>5</v>
      </c>
      <c r="G11" s="22">
        <v>5880</v>
      </c>
      <c r="H11" s="14">
        <v>1</v>
      </c>
      <c r="I11" s="16">
        <v>9250</v>
      </c>
      <c r="J11" s="26">
        <v>8</v>
      </c>
      <c r="K11" s="24">
        <v>4334</v>
      </c>
      <c r="L11" s="23">
        <v>7</v>
      </c>
      <c r="M11" s="27">
        <v>6571</v>
      </c>
      <c r="N11" s="25">
        <v>1</v>
      </c>
      <c r="O11" s="22">
        <v>6214</v>
      </c>
      <c r="P11" s="25">
        <v>5</v>
      </c>
      <c r="Q11" s="22">
        <v>7624</v>
      </c>
      <c r="R11" s="25">
        <v>3</v>
      </c>
      <c r="S11" s="22">
        <v>7968</v>
      </c>
      <c r="T11" s="25">
        <v>2</v>
      </c>
      <c r="U11" s="22">
        <v>12174</v>
      </c>
      <c r="V11" s="25">
        <v>1</v>
      </c>
      <c r="W11" s="22">
        <v>15815</v>
      </c>
      <c r="X11" s="25">
        <v>3</v>
      </c>
      <c r="Y11" s="22">
        <v>10890</v>
      </c>
      <c r="Z11" s="14">
        <v>1</v>
      </c>
      <c r="AA11" s="22">
        <v>14360</v>
      </c>
      <c r="AB11" s="86">
        <f>D11+F11+H11+N11+P11+R11+T11+V11+X11+Z11</f>
        <v>26</v>
      </c>
      <c r="AC11" s="87">
        <f>E11+G11+I11+O11+Q11+S11+U11+W11+Y11+AA11</f>
        <v>94580</v>
      </c>
      <c r="AD11" s="21">
        <v>2</v>
      </c>
    </row>
    <row r="12" spans="1:30" ht="16.5" x14ac:dyDescent="0.25">
      <c r="A12" s="9">
        <v>3</v>
      </c>
      <c r="B12" s="30" t="s">
        <v>43</v>
      </c>
      <c r="C12" s="13" t="s">
        <v>22</v>
      </c>
      <c r="D12" s="23">
        <v>7</v>
      </c>
      <c r="E12" s="27">
        <v>3295</v>
      </c>
      <c r="F12" s="25">
        <v>1</v>
      </c>
      <c r="G12" s="22">
        <v>22830</v>
      </c>
      <c r="H12" s="14">
        <v>7</v>
      </c>
      <c r="I12" s="16">
        <v>3652</v>
      </c>
      <c r="J12" s="25">
        <v>7</v>
      </c>
      <c r="K12" s="22">
        <v>6317</v>
      </c>
      <c r="L12" s="14">
        <v>1</v>
      </c>
      <c r="M12" s="16">
        <v>9455</v>
      </c>
      <c r="N12" s="26">
        <v>8</v>
      </c>
      <c r="O12" s="24">
        <v>1821</v>
      </c>
      <c r="P12" s="25">
        <v>4</v>
      </c>
      <c r="Q12" s="22">
        <v>9452</v>
      </c>
      <c r="R12" s="25">
        <v>2</v>
      </c>
      <c r="S12" s="22">
        <v>8438</v>
      </c>
      <c r="T12" s="25">
        <v>3</v>
      </c>
      <c r="U12" s="22">
        <v>9651</v>
      </c>
      <c r="V12" s="25">
        <v>2</v>
      </c>
      <c r="W12" s="22">
        <v>13374</v>
      </c>
      <c r="X12" s="25">
        <v>2</v>
      </c>
      <c r="Y12" s="22">
        <v>11540</v>
      </c>
      <c r="Z12" s="14">
        <v>2</v>
      </c>
      <c r="AA12" s="22">
        <v>11107</v>
      </c>
      <c r="AB12" s="86">
        <f>F12+H12+J12+L12+P12+R12+T12+V12+X12+Z12</f>
        <v>31</v>
      </c>
      <c r="AC12" s="87">
        <f>G12+I12+K12+M12+Q12+S12+U12+W12+Y12+AA12</f>
        <v>105816</v>
      </c>
      <c r="AD12" s="21">
        <v>3</v>
      </c>
    </row>
    <row r="13" spans="1:30" ht="16.5" x14ac:dyDescent="0.25">
      <c r="A13" s="9">
        <v>4</v>
      </c>
      <c r="B13" s="30" t="s">
        <v>107</v>
      </c>
      <c r="C13" s="13" t="s">
        <v>106</v>
      </c>
      <c r="D13" s="23">
        <v>7</v>
      </c>
      <c r="E13" s="27">
        <v>2865</v>
      </c>
      <c r="F13" s="25">
        <v>4</v>
      </c>
      <c r="G13" s="22">
        <v>8375</v>
      </c>
      <c r="H13" s="14">
        <v>2</v>
      </c>
      <c r="I13" s="16">
        <v>8843</v>
      </c>
      <c r="J13" s="26">
        <v>11</v>
      </c>
      <c r="K13" s="24">
        <v>5197</v>
      </c>
      <c r="L13" s="14">
        <v>4</v>
      </c>
      <c r="M13" s="16">
        <v>7919</v>
      </c>
      <c r="N13" s="25">
        <v>2</v>
      </c>
      <c r="O13" s="22">
        <v>11267</v>
      </c>
      <c r="P13" s="25">
        <v>1</v>
      </c>
      <c r="Q13" s="22">
        <v>13841</v>
      </c>
      <c r="R13" s="25">
        <v>3</v>
      </c>
      <c r="S13" s="22">
        <v>12859</v>
      </c>
      <c r="T13" s="25">
        <v>5</v>
      </c>
      <c r="U13" s="22">
        <v>8210</v>
      </c>
      <c r="V13" s="25">
        <v>4</v>
      </c>
      <c r="W13" s="22">
        <v>13046</v>
      </c>
      <c r="X13" s="25">
        <v>1</v>
      </c>
      <c r="Y13" s="22">
        <v>16800</v>
      </c>
      <c r="Z13" s="14">
        <v>5</v>
      </c>
      <c r="AA13" s="22">
        <v>10899</v>
      </c>
      <c r="AB13" s="86">
        <f>F13+H13+L13+N13+P13+R13+T13+V13+X13+Z13</f>
        <v>31</v>
      </c>
      <c r="AC13" s="87">
        <f>G13+I13+M13+O13+Q13+S13+U13+W13+Y13+AA13</f>
        <v>112059</v>
      </c>
      <c r="AD13" s="21">
        <v>4</v>
      </c>
    </row>
    <row r="14" spans="1:30" ht="16.5" x14ac:dyDescent="0.25">
      <c r="A14" s="9">
        <v>5</v>
      </c>
      <c r="B14" s="30" t="s">
        <v>34</v>
      </c>
      <c r="C14" s="13" t="s">
        <v>81</v>
      </c>
      <c r="D14" s="14">
        <v>3</v>
      </c>
      <c r="E14" s="16">
        <v>5570</v>
      </c>
      <c r="F14" s="25">
        <v>2</v>
      </c>
      <c r="G14" s="22">
        <v>6625</v>
      </c>
      <c r="H14" s="14">
        <v>2</v>
      </c>
      <c r="I14" s="16">
        <v>6381</v>
      </c>
      <c r="J14" s="25">
        <v>6</v>
      </c>
      <c r="K14" s="22">
        <v>6335</v>
      </c>
      <c r="L14" s="23">
        <v>6</v>
      </c>
      <c r="M14" s="27">
        <v>4352</v>
      </c>
      <c r="N14" s="25">
        <v>4</v>
      </c>
      <c r="O14" s="22">
        <v>4740</v>
      </c>
      <c r="P14" s="25">
        <v>3</v>
      </c>
      <c r="Q14" s="22">
        <v>9865</v>
      </c>
      <c r="R14" s="26">
        <v>10</v>
      </c>
      <c r="S14" s="24">
        <v>5520</v>
      </c>
      <c r="T14" s="25">
        <v>2</v>
      </c>
      <c r="U14" s="22">
        <v>9826</v>
      </c>
      <c r="V14" s="25">
        <v>5</v>
      </c>
      <c r="W14" s="22">
        <v>8243</v>
      </c>
      <c r="X14" s="25">
        <v>3</v>
      </c>
      <c r="Y14" s="22">
        <v>9735</v>
      </c>
      <c r="Z14" s="14">
        <v>4</v>
      </c>
      <c r="AA14" s="22">
        <v>11924</v>
      </c>
      <c r="AB14" s="86">
        <f>D14+F14+H14+J14+N14+P14+T14+V14+X14+Z14</f>
        <v>34</v>
      </c>
      <c r="AC14" s="87">
        <f>E14+G14+I14+K14+O14+Q14+U14+W14+Y14+AA14</f>
        <v>79244</v>
      </c>
      <c r="AD14" s="21">
        <v>5</v>
      </c>
    </row>
    <row r="15" spans="1:30" ht="16.5" x14ac:dyDescent="0.25">
      <c r="A15" s="9">
        <v>6</v>
      </c>
      <c r="B15" s="30" t="s">
        <v>29</v>
      </c>
      <c r="C15" s="13" t="s">
        <v>30</v>
      </c>
      <c r="D15" s="14">
        <v>3</v>
      </c>
      <c r="E15" s="16">
        <v>7815</v>
      </c>
      <c r="F15" s="25">
        <v>3</v>
      </c>
      <c r="G15" s="22">
        <v>8430</v>
      </c>
      <c r="H15" s="14">
        <v>4</v>
      </c>
      <c r="I15" s="16">
        <v>6216</v>
      </c>
      <c r="J15" s="25">
        <v>2</v>
      </c>
      <c r="K15" s="22">
        <v>8301</v>
      </c>
      <c r="L15" s="14">
        <v>6</v>
      </c>
      <c r="M15" s="16">
        <v>6614</v>
      </c>
      <c r="N15" s="25">
        <v>1</v>
      </c>
      <c r="O15" s="22">
        <v>10232</v>
      </c>
      <c r="P15" s="25">
        <v>2</v>
      </c>
      <c r="Q15" s="22">
        <v>8532</v>
      </c>
      <c r="R15" s="25">
        <v>6</v>
      </c>
      <c r="S15" s="22">
        <v>5069</v>
      </c>
      <c r="T15" s="25">
        <v>4</v>
      </c>
      <c r="U15" s="22">
        <v>10693</v>
      </c>
      <c r="V15" s="25">
        <v>6</v>
      </c>
      <c r="W15" s="22">
        <v>10620</v>
      </c>
      <c r="X15" s="26">
        <v>7</v>
      </c>
      <c r="Y15" s="24">
        <v>9365</v>
      </c>
      <c r="Z15" s="23">
        <v>8</v>
      </c>
      <c r="AA15" s="24">
        <v>8270</v>
      </c>
      <c r="AB15" s="86">
        <f>D15+F15+H15+J15+L15+N15+P15+R15+T15+V15</f>
        <v>37</v>
      </c>
      <c r="AC15" s="87">
        <f>E15+G15+I15+K15+M15+O15+Q15+S15+U15+W15</f>
        <v>82522</v>
      </c>
      <c r="AD15" s="21">
        <v>6</v>
      </c>
    </row>
    <row r="16" spans="1:30" ht="16.5" x14ac:dyDescent="0.25">
      <c r="A16" s="9">
        <v>7</v>
      </c>
      <c r="B16" s="30" t="s">
        <v>31</v>
      </c>
      <c r="C16" s="13" t="s">
        <v>32</v>
      </c>
      <c r="D16" s="14">
        <v>1</v>
      </c>
      <c r="E16" s="16">
        <v>9305</v>
      </c>
      <c r="F16" s="25">
        <v>3</v>
      </c>
      <c r="G16" s="22">
        <v>5835</v>
      </c>
      <c r="H16" s="14">
        <v>1</v>
      </c>
      <c r="I16" s="16">
        <v>6912</v>
      </c>
      <c r="J16" s="25">
        <v>5</v>
      </c>
      <c r="K16" s="22">
        <v>5398</v>
      </c>
      <c r="L16" s="23">
        <v>9</v>
      </c>
      <c r="M16" s="27">
        <v>5149</v>
      </c>
      <c r="N16" s="25">
        <v>1</v>
      </c>
      <c r="O16" s="22">
        <v>9427</v>
      </c>
      <c r="P16" s="25">
        <v>6</v>
      </c>
      <c r="Q16" s="22">
        <v>7300</v>
      </c>
      <c r="R16" s="26">
        <v>11</v>
      </c>
      <c r="S16" s="24">
        <v>4717</v>
      </c>
      <c r="T16" s="25">
        <v>1</v>
      </c>
      <c r="U16" s="22">
        <v>12941</v>
      </c>
      <c r="V16" s="25">
        <v>6</v>
      </c>
      <c r="W16" s="22">
        <v>7965</v>
      </c>
      <c r="X16" s="25">
        <v>6</v>
      </c>
      <c r="Y16" s="22">
        <v>10190</v>
      </c>
      <c r="Z16" s="14">
        <v>2</v>
      </c>
      <c r="AA16" s="22">
        <v>12889</v>
      </c>
      <c r="AB16" s="86">
        <f>D16+F16+H16+J16+N16+P16+T16+V16+X16+Z16</f>
        <v>32</v>
      </c>
      <c r="AC16" s="87">
        <f>E16+G16+I16+K16+O16+Q16+U16+W16+Y16+AA16</f>
        <v>88162</v>
      </c>
      <c r="AD16" s="21">
        <v>7</v>
      </c>
    </row>
    <row r="17" spans="1:30" ht="16.5" x14ac:dyDescent="0.25">
      <c r="A17" s="9">
        <v>8</v>
      </c>
      <c r="B17" s="30" t="s">
        <v>24</v>
      </c>
      <c r="C17" s="13" t="s">
        <v>22</v>
      </c>
      <c r="D17" s="14">
        <v>1</v>
      </c>
      <c r="E17" s="16">
        <v>8935</v>
      </c>
      <c r="F17" s="25">
        <v>1</v>
      </c>
      <c r="G17" s="22">
        <v>15410</v>
      </c>
      <c r="H17" s="23">
        <v>9</v>
      </c>
      <c r="I17" s="27">
        <v>3879</v>
      </c>
      <c r="J17" s="25">
        <v>3</v>
      </c>
      <c r="K17" s="22">
        <v>5921</v>
      </c>
      <c r="L17" s="14">
        <v>3</v>
      </c>
      <c r="M17" s="16">
        <v>4012</v>
      </c>
      <c r="N17" s="25">
        <v>8</v>
      </c>
      <c r="O17" s="22">
        <v>2923</v>
      </c>
      <c r="P17" s="25">
        <v>4</v>
      </c>
      <c r="Q17" s="22">
        <v>8278</v>
      </c>
      <c r="R17" s="26">
        <v>12</v>
      </c>
      <c r="S17" s="24">
        <v>3875</v>
      </c>
      <c r="T17" s="25">
        <v>6</v>
      </c>
      <c r="U17" s="22">
        <v>8475</v>
      </c>
      <c r="V17" s="25">
        <v>2</v>
      </c>
      <c r="W17" s="22">
        <v>10304</v>
      </c>
      <c r="X17" s="25">
        <v>4</v>
      </c>
      <c r="Y17" s="22">
        <v>9625</v>
      </c>
      <c r="Z17" s="14">
        <v>1</v>
      </c>
      <c r="AA17" s="22">
        <v>14033</v>
      </c>
      <c r="AB17" s="86">
        <f>D17+F17+J17+L17+N17+P17+T17+V17+X17+Z17</f>
        <v>33</v>
      </c>
      <c r="AC17" s="87">
        <f>E17+G17+K17+M17+O17+Q17+U17+W17+Y17+AA17</f>
        <v>87916</v>
      </c>
      <c r="AD17" s="21">
        <v>8</v>
      </c>
    </row>
    <row r="18" spans="1:30" ht="16.5" x14ac:dyDescent="0.25">
      <c r="A18" s="9">
        <v>9</v>
      </c>
      <c r="B18" s="30" t="s">
        <v>21</v>
      </c>
      <c r="C18" s="13" t="s">
        <v>22</v>
      </c>
      <c r="D18" s="14">
        <v>5</v>
      </c>
      <c r="E18" s="16">
        <v>3515</v>
      </c>
      <c r="F18" s="25">
        <v>2</v>
      </c>
      <c r="G18" s="22">
        <v>22640</v>
      </c>
      <c r="H18" s="14">
        <v>5</v>
      </c>
      <c r="I18" s="16">
        <v>5513</v>
      </c>
      <c r="J18" s="25">
        <v>3</v>
      </c>
      <c r="K18" s="22">
        <v>7957</v>
      </c>
      <c r="L18" s="14">
        <v>5</v>
      </c>
      <c r="M18" s="16">
        <v>6920</v>
      </c>
      <c r="N18" s="25">
        <v>5</v>
      </c>
      <c r="O18" s="22">
        <v>8700</v>
      </c>
      <c r="P18" s="25">
        <v>1</v>
      </c>
      <c r="Q18" s="22">
        <v>14775</v>
      </c>
      <c r="R18" s="26">
        <v>8</v>
      </c>
      <c r="S18" s="24">
        <v>5959</v>
      </c>
      <c r="T18" s="25">
        <v>8</v>
      </c>
      <c r="U18" s="22">
        <v>7974</v>
      </c>
      <c r="V18" s="25">
        <v>3</v>
      </c>
      <c r="W18" s="22">
        <v>9391</v>
      </c>
      <c r="X18" s="25">
        <v>1</v>
      </c>
      <c r="Y18" s="22">
        <v>13530</v>
      </c>
      <c r="Z18" s="23">
        <v>9</v>
      </c>
      <c r="AA18" s="24">
        <v>7914</v>
      </c>
      <c r="AB18" s="86">
        <f>D18+F18+H18+J18+L18+N18+P18+T18+V18+X18</f>
        <v>38</v>
      </c>
      <c r="AC18" s="87">
        <f>E18+G18+I18+K18+M18+O18+Q18+U18+W18+Y18</f>
        <v>100915</v>
      </c>
      <c r="AD18" s="21">
        <v>9</v>
      </c>
    </row>
    <row r="19" spans="1:30" ht="16.5" x14ac:dyDescent="0.25">
      <c r="A19" s="9">
        <v>10</v>
      </c>
      <c r="B19" s="30" t="s">
        <v>108</v>
      </c>
      <c r="C19" s="13" t="s">
        <v>81</v>
      </c>
      <c r="D19" s="23">
        <v>11</v>
      </c>
      <c r="E19" s="27">
        <v>2715</v>
      </c>
      <c r="F19" s="25">
        <v>4</v>
      </c>
      <c r="G19" s="22">
        <v>16855</v>
      </c>
      <c r="H19" s="14">
        <v>7</v>
      </c>
      <c r="I19" s="16">
        <v>6789</v>
      </c>
      <c r="J19" s="25">
        <v>1</v>
      </c>
      <c r="K19" s="22">
        <v>8312</v>
      </c>
      <c r="L19" s="14">
        <v>1</v>
      </c>
      <c r="M19" s="16">
        <v>9905</v>
      </c>
      <c r="N19" s="26">
        <v>10</v>
      </c>
      <c r="O19" s="24">
        <v>1327</v>
      </c>
      <c r="P19" s="25">
        <v>7</v>
      </c>
      <c r="Q19" s="22">
        <v>6658</v>
      </c>
      <c r="R19" s="25">
        <v>4</v>
      </c>
      <c r="S19" s="22">
        <v>17445</v>
      </c>
      <c r="T19" s="25">
        <v>6</v>
      </c>
      <c r="U19" s="22">
        <v>10729</v>
      </c>
      <c r="V19" s="25">
        <v>5</v>
      </c>
      <c r="W19" s="22">
        <v>9145</v>
      </c>
      <c r="X19" s="25">
        <v>1</v>
      </c>
      <c r="Y19" s="22">
        <v>12110</v>
      </c>
      <c r="Z19" s="14">
        <v>2</v>
      </c>
      <c r="AA19" s="22">
        <v>13728</v>
      </c>
      <c r="AB19" s="86">
        <f>F19+H19+J19+L19+P19+R19+T19+V19+X19+Z19</f>
        <v>38</v>
      </c>
      <c r="AC19" s="87">
        <f>G19+I19+K19+M19+Q19+S19+U19+W19+Y19+AA19</f>
        <v>111676</v>
      </c>
      <c r="AD19" s="21">
        <v>10</v>
      </c>
    </row>
    <row r="20" spans="1:30" ht="16.5" x14ac:dyDescent="0.25">
      <c r="A20" s="9">
        <v>11</v>
      </c>
      <c r="B20" s="30" t="s">
        <v>40</v>
      </c>
      <c r="C20" s="13" t="s">
        <v>74</v>
      </c>
      <c r="D20" s="14">
        <v>4</v>
      </c>
      <c r="E20" s="16">
        <v>7180</v>
      </c>
      <c r="F20" s="25">
        <v>1</v>
      </c>
      <c r="G20" s="22">
        <v>23090</v>
      </c>
      <c r="H20" s="23">
        <v>8</v>
      </c>
      <c r="I20" s="27">
        <v>3922</v>
      </c>
      <c r="J20" s="25">
        <v>2</v>
      </c>
      <c r="K20" s="22">
        <v>6197</v>
      </c>
      <c r="L20" s="14">
        <v>2</v>
      </c>
      <c r="M20" s="16">
        <v>8008</v>
      </c>
      <c r="N20" s="25">
        <v>8</v>
      </c>
      <c r="O20" s="22">
        <v>5743</v>
      </c>
      <c r="P20" s="26">
        <v>12</v>
      </c>
      <c r="Q20" s="24">
        <v>2558</v>
      </c>
      <c r="R20" s="25">
        <v>2</v>
      </c>
      <c r="S20" s="22">
        <v>18182</v>
      </c>
      <c r="T20" s="25">
        <v>8</v>
      </c>
      <c r="U20" s="22">
        <v>7864</v>
      </c>
      <c r="V20" s="25">
        <v>8</v>
      </c>
      <c r="W20" s="22">
        <v>7175</v>
      </c>
      <c r="X20" s="25">
        <v>2</v>
      </c>
      <c r="Y20" s="22">
        <v>11580</v>
      </c>
      <c r="Z20" s="14">
        <v>3</v>
      </c>
      <c r="AA20" s="22">
        <v>13479</v>
      </c>
      <c r="AB20" s="86">
        <f>D20+F20+J20+L20+N20+R20+T20+V20+X20+Z20</f>
        <v>40</v>
      </c>
      <c r="AC20" s="87">
        <f>E20+G20+K20+M20+O20+S20+U20+W20+Y20+AA20</f>
        <v>108498</v>
      </c>
      <c r="AD20" s="21">
        <v>11</v>
      </c>
    </row>
    <row r="21" spans="1:30" ht="16.5" x14ac:dyDescent="0.25">
      <c r="A21" s="9">
        <v>12</v>
      </c>
      <c r="B21" s="30" t="s">
        <v>27</v>
      </c>
      <c r="C21" s="13" t="s">
        <v>28</v>
      </c>
      <c r="D21" s="14">
        <v>5</v>
      </c>
      <c r="E21" s="16">
        <v>3955</v>
      </c>
      <c r="F21" s="25">
        <v>1</v>
      </c>
      <c r="G21" s="22">
        <v>13505</v>
      </c>
      <c r="H21" s="23">
        <v>9</v>
      </c>
      <c r="I21" s="27">
        <v>2708</v>
      </c>
      <c r="J21" s="25">
        <v>5</v>
      </c>
      <c r="K21" s="22">
        <v>6666</v>
      </c>
      <c r="L21" s="14">
        <v>1</v>
      </c>
      <c r="M21" s="16">
        <v>9744</v>
      </c>
      <c r="N21" s="25">
        <v>4</v>
      </c>
      <c r="O21" s="22">
        <v>8704</v>
      </c>
      <c r="P21" s="25">
        <v>5</v>
      </c>
      <c r="Q21" s="22">
        <v>9073</v>
      </c>
      <c r="R21" s="25">
        <v>8</v>
      </c>
      <c r="S21" s="22">
        <v>5769</v>
      </c>
      <c r="T21" s="25">
        <v>3</v>
      </c>
      <c r="U21" s="22">
        <v>11742</v>
      </c>
      <c r="V21" s="26">
        <v>9</v>
      </c>
      <c r="W21" s="24">
        <v>7079</v>
      </c>
      <c r="X21" s="25">
        <v>5</v>
      </c>
      <c r="Y21" s="22">
        <v>10200</v>
      </c>
      <c r="Z21" s="14">
        <v>5</v>
      </c>
      <c r="AA21" s="22">
        <v>10633</v>
      </c>
      <c r="AB21" s="86">
        <f>D21+F21+J21+L21+N21+P21+R21+T21+X21+Z21</f>
        <v>42</v>
      </c>
      <c r="AC21" s="87">
        <f>E21+G21+K21+M21+O21+Q21+S21+U21+Y21+AA21</f>
        <v>89991</v>
      </c>
      <c r="AD21" s="21">
        <v>12</v>
      </c>
    </row>
    <row r="22" spans="1:30" ht="16.5" x14ac:dyDescent="0.25">
      <c r="A22" s="9">
        <v>13</v>
      </c>
      <c r="B22" s="30" t="s">
        <v>56</v>
      </c>
      <c r="C22" s="13" t="s">
        <v>30</v>
      </c>
      <c r="D22" s="14">
        <v>7</v>
      </c>
      <c r="E22" s="16">
        <v>3700</v>
      </c>
      <c r="F22" s="26">
        <v>11</v>
      </c>
      <c r="G22" s="24">
        <v>2385</v>
      </c>
      <c r="H22" s="14">
        <v>6</v>
      </c>
      <c r="I22" s="16">
        <v>3555</v>
      </c>
      <c r="J22" s="26">
        <v>9</v>
      </c>
      <c r="K22" s="24">
        <v>4307</v>
      </c>
      <c r="L22" s="14">
        <v>4</v>
      </c>
      <c r="M22" s="16">
        <v>2596</v>
      </c>
      <c r="N22" s="25">
        <v>6</v>
      </c>
      <c r="O22" s="22">
        <v>3185</v>
      </c>
      <c r="P22" s="25">
        <v>6</v>
      </c>
      <c r="Q22" s="22">
        <v>7910</v>
      </c>
      <c r="R22" s="25">
        <v>1</v>
      </c>
      <c r="S22" s="22">
        <v>15462</v>
      </c>
      <c r="T22" s="25">
        <v>1</v>
      </c>
      <c r="U22" s="22">
        <v>10059</v>
      </c>
      <c r="V22" s="25">
        <v>3</v>
      </c>
      <c r="W22" s="22">
        <v>9847</v>
      </c>
      <c r="X22" s="25">
        <v>4</v>
      </c>
      <c r="Y22" s="22">
        <v>10650</v>
      </c>
      <c r="Z22" s="14">
        <v>4</v>
      </c>
      <c r="AA22" s="22">
        <v>11700</v>
      </c>
      <c r="AB22" s="86">
        <f>D22+H22+L22+N22+P22+R22+T22+V22+X22+Z22</f>
        <v>42</v>
      </c>
      <c r="AC22" s="87">
        <f>E22+I22+M22+O22+Q22+S22+U22+W22+Y22+AA22</f>
        <v>78664</v>
      </c>
      <c r="AD22" s="21">
        <v>13</v>
      </c>
    </row>
    <row r="23" spans="1:30" ht="16.5" x14ac:dyDescent="0.25">
      <c r="A23" s="9">
        <v>14</v>
      </c>
      <c r="B23" s="30" t="s">
        <v>84</v>
      </c>
      <c r="C23" s="13" t="s">
        <v>83</v>
      </c>
      <c r="D23" s="14">
        <v>6</v>
      </c>
      <c r="E23" s="16">
        <v>3060</v>
      </c>
      <c r="F23" s="26">
        <v>8</v>
      </c>
      <c r="G23" s="24">
        <v>2685</v>
      </c>
      <c r="H23" s="14">
        <v>5</v>
      </c>
      <c r="I23" s="16">
        <v>4523</v>
      </c>
      <c r="J23" s="25">
        <v>7</v>
      </c>
      <c r="K23" s="22">
        <v>4547</v>
      </c>
      <c r="L23" s="14">
        <v>6</v>
      </c>
      <c r="M23" s="16">
        <v>1732</v>
      </c>
      <c r="N23" s="26">
        <v>9</v>
      </c>
      <c r="O23" s="24">
        <v>5630</v>
      </c>
      <c r="P23" s="25">
        <v>4</v>
      </c>
      <c r="Q23" s="22">
        <v>7713</v>
      </c>
      <c r="R23" s="25">
        <v>1</v>
      </c>
      <c r="S23" s="22">
        <v>10101</v>
      </c>
      <c r="T23" s="25">
        <v>1</v>
      </c>
      <c r="U23" s="22">
        <v>11258</v>
      </c>
      <c r="V23" s="25">
        <v>6</v>
      </c>
      <c r="W23" s="22">
        <v>8063</v>
      </c>
      <c r="X23" s="25">
        <v>8</v>
      </c>
      <c r="Y23" s="22">
        <v>9210</v>
      </c>
      <c r="Z23" s="14">
        <v>3</v>
      </c>
      <c r="AA23" s="22">
        <v>12073</v>
      </c>
      <c r="AB23" s="86">
        <f>D23+H23+J23+L23+P23+R23+T23+V23+X23+Z23</f>
        <v>47</v>
      </c>
      <c r="AC23" s="87">
        <f>E23+I23+K23+M23+Q23+S23+U23+W23+Y23+AA23</f>
        <v>72280</v>
      </c>
      <c r="AD23" s="21">
        <v>14</v>
      </c>
    </row>
    <row r="24" spans="1:30" ht="16.5" x14ac:dyDescent="0.25">
      <c r="A24" s="9">
        <v>15</v>
      </c>
      <c r="B24" s="30" t="s">
        <v>25</v>
      </c>
      <c r="C24" s="13" t="s">
        <v>26</v>
      </c>
      <c r="D24" s="23">
        <v>12</v>
      </c>
      <c r="E24" s="27">
        <v>2715</v>
      </c>
      <c r="F24" s="25">
        <v>7</v>
      </c>
      <c r="G24" s="22">
        <v>4335</v>
      </c>
      <c r="H24" s="14">
        <v>6</v>
      </c>
      <c r="I24" s="16">
        <v>4297</v>
      </c>
      <c r="J24" s="25">
        <v>1</v>
      </c>
      <c r="K24" s="22">
        <v>10965</v>
      </c>
      <c r="L24" s="23">
        <v>12</v>
      </c>
      <c r="M24" s="27">
        <v>232</v>
      </c>
      <c r="N24" s="25">
        <v>2</v>
      </c>
      <c r="O24" s="22">
        <v>5906</v>
      </c>
      <c r="P24" s="25">
        <v>3</v>
      </c>
      <c r="Q24" s="22">
        <v>10626</v>
      </c>
      <c r="R24" s="25">
        <v>7</v>
      </c>
      <c r="S24" s="22">
        <v>6490</v>
      </c>
      <c r="T24" s="25">
        <v>3</v>
      </c>
      <c r="U24" s="22">
        <v>12791</v>
      </c>
      <c r="V24" s="25">
        <v>4</v>
      </c>
      <c r="W24" s="22">
        <v>9682</v>
      </c>
      <c r="X24" s="25">
        <v>6</v>
      </c>
      <c r="Y24" s="22">
        <v>10240</v>
      </c>
      <c r="Z24" s="14">
        <v>2</v>
      </c>
      <c r="AA24" s="22">
        <v>18013</v>
      </c>
      <c r="AB24" s="86">
        <f>F24+H24+J24+N24+P24+R24+T24+V24+X24+Z24</f>
        <v>41</v>
      </c>
      <c r="AC24" s="87">
        <f>G24+I24+K24+O24+Q24+S24+U24+W24+Y24+AA24</f>
        <v>93345</v>
      </c>
      <c r="AD24" s="21">
        <v>15</v>
      </c>
    </row>
    <row r="25" spans="1:30" ht="16.5" x14ac:dyDescent="0.25">
      <c r="A25" s="9">
        <v>16</v>
      </c>
      <c r="B25" s="30" t="s">
        <v>82</v>
      </c>
      <c r="C25" s="13" t="s">
        <v>83</v>
      </c>
      <c r="D25" s="14">
        <v>7</v>
      </c>
      <c r="E25" s="16">
        <v>5525</v>
      </c>
      <c r="F25" s="25">
        <v>9</v>
      </c>
      <c r="G25" s="22">
        <v>2935</v>
      </c>
      <c r="H25" s="14">
        <v>1</v>
      </c>
      <c r="I25" s="16">
        <v>9814</v>
      </c>
      <c r="J25" s="25">
        <v>1</v>
      </c>
      <c r="K25" s="22">
        <v>7415</v>
      </c>
      <c r="L25" s="23">
        <v>10</v>
      </c>
      <c r="M25" s="27">
        <v>4224</v>
      </c>
      <c r="N25" s="25">
        <v>8</v>
      </c>
      <c r="O25" s="22">
        <v>3663</v>
      </c>
      <c r="P25" s="26">
        <v>9</v>
      </c>
      <c r="Q25" s="24">
        <v>5264</v>
      </c>
      <c r="R25" s="25">
        <v>1</v>
      </c>
      <c r="S25" s="22">
        <v>20886</v>
      </c>
      <c r="T25" s="25">
        <v>3</v>
      </c>
      <c r="U25" s="22">
        <v>9331</v>
      </c>
      <c r="V25" s="25">
        <v>3</v>
      </c>
      <c r="W25" s="22">
        <v>13197</v>
      </c>
      <c r="X25" s="25">
        <v>9</v>
      </c>
      <c r="Y25" s="22">
        <v>7325</v>
      </c>
      <c r="Z25" s="14">
        <v>5</v>
      </c>
      <c r="AA25" s="22">
        <v>10717</v>
      </c>
      <c r="AB25" s="86">
        <f>D25+F25+H25+J25+N25+R25+T25+V25+X25+Z25</f>
        <v>47</v>
      </c>
      <c r="AC25" s="87">
        <f>E25+G25+I25+K25+O25+S25+U25+W25+Y25+AA25</f>
        <v>90808</v>
      </c>
      <c r="AD25" s="21">
        <v>16</v>
      </c>
    </row>
    <row r="26" spans="1:30" ht="16.5" x14ac:dyDescent="0.25">
      <c r="A26" s="9">
        <v>17</v>
      </c>
      <c r="B26" s="30" t="s">
        <v>78</v>
      </c>
      <c r="C26" s="13" t="s">
        <v>74</v>
      </c>
      <c r="D26" s="14">
        <v>4</v>
      </c>
      <c r="E26" s="16">
        <v>6410</v>
      </c>
      <c r="F26" s="25">
        <v>6</v>
      </c>
      <c r="G26" s="22">
        <v>4090</v>
      </c>
      <c r="H26" s="14">
        <v>3</v>
      </c>
      <c r="I26" s="16">
        <v>6732</v>
      </c>
      <c r="J26" s="25">
        <v>8</v>
      </c>
      <c r="K26" s="22">
        <v>5581</v>
      </c>
      <c r="L26" s="14">
        <v>2</v>
      </c>
      <c r="M26" s="16">
        <v>8992</v>
      </c>
      <c r="N26" s="25">
        <v>6</v>
      </c>
      <c r="O26" s="22">
        <v>3424</v>
      </c>
      <c r="P26" s="26">
        <v>11</v>
      </c>
      <c r="Q26" s="24">
        <v>2389</v>
      </c>
      <c r="R26" s="26">
        <v>10</v>
      </c>
      <c r="S26" s="24">
        <v>4917</v>
      </c>
      <c r="T26" s="25">
        <v>5</v>
      </c>
      <c r="U26" s="22">
        <v>9430</v>
      </c>
      <c r="V26" s="25">
        <v>6</v>
      </c>
      <c r="W26" s="22">
        <v>7898</v>
      </c>
      <c r="X26" s="25">
        <v>4</v>
      </c>
      <c r="Y26" s="22">
        <v>10190</v>
      </c>
      <c r="Z26" s="14">
        <v>3</v>
      </c>
      <c r="AA26" s="22">
        <v>10123</v>
      </c>
      <c r="AB26" s="86">
        <f>D26+F26+H26+J26+L26+N26+T26+V26+X26+Z26</f>
        <v>47</v>
      </c>
      <c r="AC26" s="87">
        <f>E26+G26+I26+K26+M26+O26+U26+W26+Y26+AA26</f>
        <v>72870</v>
      </c>
      <c r="AD26" s="21">
        <v>17</v>
      </c>
    </row>
    <row r="27" spans="1:30" ht="16.5" x14ac:dyDescent="0.25">
      <c r="A27" s="9">
        <v>18</v>
      </c>
      <c r="B27" s="30" t="s">
        <v>44</v>
      </c>
      <c r="C27" s="13" t="s">
        <v>22</v>
      </c>
      <c r="D27" s="23">
        <v>13</v>
      </c>
      <c r="E27" s="27" t="s">
        <v>41</v>
      </c>
      <c r="F27" s="26">
        <v>11</v>
      </c>
      <c r="G27" s="24">
        <v>1405</v>
      </c>
      <c r="H27" s="14">
        <v>1</v>
      </c>
      <c r="I27" s="16">
        <v>9223</v>
      </c>
      <c r="J27" s="25">
        <v>6</v>
      </c>
      <c r="K27" s="22">
        <v>6293</v>
      </c>
      <c r="L27" s="14">
        <v>6</v>
      </c>
      <c r="M27" s="16">
        <v>2103</v>
      </c>
      <c r="N27" s="25">
        <v>3</v>
      </c>
      <c r="O27" s="22">
        <v>6947</v>
      </c>
      <c r="P27" s="25">
        <v>9</v>
      </c>
      <c r="Q27" s="22">
        <v>4906</v>
      </c>
      <c r="R27" s="25">
        <v>11</v>
      </c>
      <c r="S27" s="22">
        <v>5028</v>
      </c>
      <c r="T27" s="25">
        <v>4</v>
      </c>
      <c r="U27" s="22">
        <v>12089</v>
      </c>
      <c r="V27" s="25">
        <v>2</v>
      </c>
      <c r="W27" s="22">
        <v>10944</v>
      </c>
      <c r="X27" s="25">
        <v>4</v>
      </c>
      <c r="Y27" s="22">
        <v>10320</v>
      </c>
      <c r="Z27" s="14">
        <v>1</v>
      </c>
      <c r="AA27" s="22">
        <v>18024</v>
      </c>
      <c r="AB27" s="86">
        <f>H27+J27+L27+N27+P27+R27+T27+V27+X27+Z27</f>
        <v>47</v>
      </c>
      <c r="AC27" s="87">
        <f>I27+K27+M27+O27+Q27+S27+U27+W27+Y27+AA27</f>
        <v>85877</v>
      </c>
      <c r="AD27" s="21">
        <v>18</v>
      </c>
    </row>
    <row r="28" spans="1:30" ht="16.5" x14ac:dyDescent="0.25">
      <c r="A28" s="9">
        <v>19</v>
      </c>
      <c r="B28" s="30" t="s">
        <v>90</v>
      </c>
      <c r="C28" s="13" t="s">
        <v>106</v>
      </c>
      <c r="D28" s="14">
        <v>2</v>
      </c>
      <c r="E28" s="16">
        <v>6750</v>
      </c>
      <c r="F28" s="25">
        <v>9</v>
      </c>
      <c r="G28" s="22">
        <v>6320</v>
      </c>
      <c r="H28" s="14">
        <v>8</v>
      </c>
      <c r="I28" s="16">
        <v>3379</v>
      </c>
      <c r="J28" s="25">
        <v>3</v>
      </c>
      <c r="K28" s="22">
        <v>6952</v>
      </c>
      <c r="L28" s="14">
        <v>9</v>
      </c>
      <c r="M28" s="16">
        <v>1231</v>
      </c>
      <c r="N28" s="25">
        <v>4</v>
      </c>
      <c r="O28" s="22">
        <v>5415</v>
      </c>
      <c r="P28" s="25">
        <v>6</v>
      </c>
      <c r="Q28" s="22">
        <v>7326</v>
      </c>
      <c r="R28" s="25">
        <v>1</v>
      </c>
      <c r="S28" s="22">
        <v>10995</v>
      </c>
      <c r="T28" s="25">
        <v>5</v>
      </c>
      <c r="U28" s="22">
        <v>9037</v>
      </c>
      <c r="V28" s="25">
        <v>3</v>
      </c>
      <c r="W28" s="22">
        <v>9371</v>
      </c>
      <c r="X28" s="26">
        <v>10</v>
      </c>
      <c r="Y28" s="24">
        <v>7010</v>
      </c>
      <c r="Z28" s="23">
        <v>12</v>
      </c>
      <c r="AA28" s="24">
        <v>5867</v>
      </c>
      <c r="AB28" s="86">
        <f>D28+F28+H28+J28+L28+N28+P28+R28+T28+V28</f>
        <v>50</v>
      </c>
      <c r="AC28" s="87">
        <f>E28+G28+I28+K28+M28+O28+Q28+S28+U28+W28</f>
        <v>66776</v>
      </c>
      <c r="AD28" s="21">
        <v>19</v>
      </c>
    </row>
    <row r="29" spans="1:30" ht="16.5" x14ac:dyDescent="0.25">
      <c r="A29" s="9">
        <v>20</v>
      </c>
      <c r="B29" s="30" t="s">
        <v>42</v>
      </c>
      <c r="C29" s="13" t="s">
        <v>81</v>
      </c>
      <c r="D29" s="23">
        <v>11</v>
      </c>
      <c r="E29" s="27">
        <v>2030</v>
      </c>
      <c r="F29" s="25">
        <v>4</v>
      </c>
      <c r="G29" s="22">
        <v>7005</v>
      </c>
      <c r="H29" s="14">
        <v>2</v>
      </c>
      <c r="I29" s="16">
        <v>7172</v>
      </c>
      <c r="J29" s="25">
        <v>5</v>
      </c>
      <c r="K29" s="22">
        <v>7829</v>
      </c>
      <c r="L29" s="14">
        <v>8</v>
      </c>
      <c r="M29" s="16">
        <v>1713</v>
      </c>
      <c r="N29" s="25">
        <v>1</v>
      </c>
      <c r="O29" s="22">
        <v>12044</v>
      </c>
      <c r="P29" s="26">
        <v>12</v>
      </c>
      <c r="Q29" s="24">
        <v>2208</v>
      </c>
      <c r="R29" s="25">
        <v>9</v>
      </c>
      <c r="S29" s="22">
        <v>4616</v>
      </c>
      <c r="T29" s="25">
        <v>2</v>
      </c>
      <c r="U29" s="22">
        <v>10754</v>
      </c>
      <c r="V29" s="25">
        <v>7</v>
      </c>
      <c r="W29" s="22">
        <v>10122</v>
      </c>
      <c r="X29" s="25">
        <v>3</v>
      </c>
      <c r="Y29" s="22">
        <v>11610</v>
      </c>
      <c r="Z29" s="14">
        <v>9</v>
      </c>
      <c r="AA29" s="22">
        <v>6126</v>
      </c>
      <c r="AB29" s="86">
        <f>F29+H29+J29+L29+N29+R29+T29+V29+X29+Z29</f>
        <v>50</v>
      </c>
      <c r="AC29" s="87">
        <f>G29+I29+K29+M29+O29+S29+U29+W29+Y29+AA29</f>
        <v>78991</v>
      </c>
      <c r="AD29" s="21">
        <v>20</v>
      </c>
    </row>
    <row r="30" spans="1:30" ht="16.5" x14ac:dyDescent="0.25">
      <c r="A30" s="9">
        <v>21</v>
      </c>
      <c r="B30" s="30" t="s">
        <v>109</v>
      </c>
      <c r="C30" s="13" t="s">
        <v>110</v>
      </c>
      <c r="D30" s="23">
        <v>12</v>
      </c>
      <c r="E30" s="27">
        <v>1050</v>
      </c>
      <c r="F30" s="26">
        <v>11</v>
      </c>
      <c r="G30" s="24">
        <v>3850</v>
      </c>
      <c r="H30" s="14">
        <v>3</v>
      </c>
      <c r="I30" s="16">
        <v>8249</v>
      </c>
      <c r="J30" s="25">
        <v>3</v>
      </c>
      <c r="K30" s="22">
        <v>8030</v>
      </c>
      <c r="L30" s="14">
        <v>1</v>
      </c>
      <c r="M30" s="16">
        <v>5929</v>
      </c>
      <c r="N30" s="25">
        <v>7</v>
      </c>
      <c r="O30" s="22">
        <v>6967</v>
      </c>
      <c r="P30" s="25">
        <v>2</v>
      </c>
      <c r="Q30" s="22">
        <v>11733</v>
      </c>
      <c r="R30" s="25">
        <v>6</v>
      </c>
      <c r="S30" s="22">
        <v>11402</v>
      </c>
      <c r="T30" s="25">
        <v>4</v>
      </c>
      <c r="U30" s="22">
        <v>9110</v>
      </c>
      <c r="V30" s="25">
        <v>11</v>
      </c>
      <c r="W30" s="22">
        <v>6040</v>
      </c>
      <c r="X30" s="25">
        <v>7</v>
      </c>
      <c r="Y30" s="22">
        <v>9980</v>
      </c>
      <c r="Z30" s="14">
        <v>8</v>
      </c>
      <c r="AA30" s="22">
        <v>6209</v>
      </c>
      <c r="AB30" s="86">
        <f>H30+J30+L30+N30+P30+R30+T30+V30+X30+Z30</f>
        <v>52</v>
      </c>
      <c r="AC30" s="87">
        <f>I30+K30+M30+O30+Q30+S30+U30+W30+Y30+AA30</f>
        <v>83649</v>
      </c>
      <c r="AD30" s="21">
        <v>21</v>
      </c>
    </row>
    <row r="31" spans="1:30" ht="16.5" x14ac:dyDescent="0.25">
      <c r="A31" s="9">
        <v>22</v>
      </c>
      <c r="B31" s="30" t="s">
        <v>58</v>
      </c>
      <c r="C31" s="13" t="s">
        <v>32</v>
      </c>
      <c r="D31" s="14">
        <v>9</v>
      </c>
      <c r="E31" s="16">
        <v>4350</v>
      </c>
      <c r="F31" s="25">
        <v>2</v>
      </c>
      <c r="G31" s="22">
        <v>9590</v>
      </c>
      <c r="H31" s="23">
        <v>10</v>
      </c>
      <c r="I31" s="27">
        <v>3631</v>
      </c>
      <c r="J31" s="25">
        <v>2</v>
      </c>
      <c r="K31" s="22">
        <v>7038</v>
      </c>
      <c r="L31" s="14">
        <v>7</v>
      </c>
      <c r="M31" s="16">
        <v>1874</v>
      </c>
      <c r="N31" s="25">
        <v>7</v>
      </c>
      <c r="O31" s="22">
        <v>3163</v>
      </c>
      <c r="P31" s="25">
        <v>1</v>
      </c>
      <c r="Q31" s="22">
        <v>10601</v>
      </c>
      <c r="R31" s="25">
        <v>5</v>
      </c>
      <c r="S31" s="22">
        <v>12912</v>
      </c>
      <c r="T31" s="25">
        <v>5</v>
      </c>
      <c r="U31" s="22">
        <v>10866</v>
      </c>
      <c r="V31" s="25">
        <v>8</v>
      </c>
      <c r="W31" s="22">
        <v>8690</v>
      </c>
      <c r="X31" s="26">
        <v>12</v>
      </c>
      <c r="Y31" s="24">
        <v>2285</v>
      </c>
      <c r="Z31" s="14">
        <v>8</v>
      </c>
      <c r="AA31" s="34">
        <v>6969</v>
      </c>
      <c r="AB31" s="86">
        <f>D31+F31+J31+L31+N31+P31+R31+T31+V31+Z31</f>
        <v>54</v>
      </c>
      <c r="AC31" s="87">
        <f>E31+G31+K31+M31+O31+Q31+S31+U31+W31+AA31</f>
        <v>76053</v>
      </c>
      <c r="AD31" s="21">
        <v>22</v>
      </c>
    </row>
    <row r="32" spans="1:30" ht="16.5" x14ac:dyDescent="0.25">
      <c r="A32" s="9">
        <v>23</v>
      </c>
      <c r="B32" s="30" t="s">
        <v>52</v>
      </c>
      <c r="C32" s="13" t="s">
        <v>30</v>
      </c>
      <c r="D32" s="14">
        <v>5</v>
      </c>
      <c r="E32" s="16">
        <v>3975</v>
      </c>
      <c r="F32" s="25">
        <v>5</v>
      </c>
      <c r="G32" s="22">
        <v>10490</v>
      </c>
      <c r="H32" s="14">
        <v>3</v>
      </c>
      <c r="I32" s="16">
        <v>5391</v>
      </c>
      <c r="J32" s="25">
        <v>9</v>
      </c>
      <c r="K32" s="22">
        <v>3803</v>
      </c>
      <c r="L32" s="14">
        <v>5</v>
      </c>
      <c r="M32" s="16">
        <v>2189</v>
      </c>
      <c r="N32" s="26">
        <v>10</v>
      </c>
      <c r="O32" s="24">
        <v>2599</v>
      </c>
      <c r="P32" s="25">
        <v>3</v>
      </c>
      <c r="Q32" s="22">
        <v>9863</v>
      </c>
      <c r="R32" s="25">
        <v>7</v>
      </c>
      <c r="S32" s="22">
        <v>10737</v>
      </c>
      <c r="T32" s="25">
        <v>7</v>
      </c>
      <c r="U32" s="22">
        <v>9839</v>
      </c>
      <c r="V32" s="25">
        <v>4</v>
      </c>
      <c r="W32" s="22">
        <v>9158</v>
      </c>
      <c r="X32" s="25">
        <v>8</v>
      </c>
      <c r="Y32" s="22">
        <v>7860</v>
      </c>
      <c r="Z32" s="23">
        <v>10</v>
      </c>
      <c r="AA32" s="24">
        <v>5802</v>
      </c>
      <c r="AB32" s="86">
        <f>D32+F32+H32+J32+L32+P32+R32+T32+V32+X32</f>
        <v>56</v>
      </c>
      <c r="AC32" s="87">
        <f>E32+G32+I32+K32+M32+Q32+S32+U32+W32+Y32</f>
        <v>73305</v>
      </c>
      <c r="AD32" s="21">
        <v>23</v>
      </c>
    </row>
    <row r="33" spans="1:30" ht="16.5" x14ac:dyDescent="0.25">
      <c r="A33" s="9">
        <v>24</v>
      </c>
      <c r="B33" s="30" t="s">
        <v>73</v>
      </c>
      <c r="C33" s="13" t="s">
        <v>74</v>
      </c>
      <c r="D33" s="14">
        <v>9</v>
      </c>
      <c r="E33" s="16">
        <v>2365</v>
      </c>
      <c r="F33" s="25">
        <v>2</v>
      </c>
      <c r="G33" s="22">
        <v>13915</v>
      </c>
      <c r="H33" s="23">
        <v>10</v>
      </c>
      <c r="I33" s="27">
        <v>4364</v>
      </c>
      <c r="J33" s="25">
        <v>2</v>
      </c>
      <c r="K33" s="22">
        <v>8815</v>
      </c>
      <c r="L33" s="23">
        <v>11</v>
      </c>
      <c r="M33" s="27">
        <v>543</v>
      </c>
      <c r="N33" s="25">
        <v>5</v>
      </c>
      <c r="O33" s="22">
        <v>4686</v>
      </c>
      <c r="P33" s="25">
        <v>2</v>
      </c>
      <c r="Q33" s="22">
        <v>12035</v>
      </c>
      <c r="R33" s="25">
        <v>5</v>
      </c>
      <c r="S33" s="22">
        <v>7178</v>
      </c>
      <c r="T33" s="25">
        <v>9</v>
      </c>
      <c r="U33" s="22">
        <v>9582</v>
      </c>
      <c r="V33" s="25">
        <v>7</v>
      </c>
      <c r="W33" s="22">
        <v>7343</v>
      </c>
      <c r="X33" s="25">
        <v>10</v>
      </c>
      <c r="Y33" s="22">
        <v>8295</v>
      </c>
      <c r="Z33" s="14">
        <v>7</v>
      </c>
      <c r="AA33" s="22">
        <v>9090</v>
      </c>
      <c r="AB33" s="86">
        <f>D33+F33+J33+N33+P33+R33+T33+V33+X33+Z33</f>
        <v>58</v>
      </c>
      <c r="AC33" s="87">
        <f>E33+G33+K33+O33+Q33+S33+U33+W33+Y33+AA33</f>
        <v>83304</v>
      </c>
      <c r="AD33" s="21">
        <v>24</v>
      </c>
    </row>
    <row r="34" spans="1:30" ht="16.5" x14ac:dyDescent="0.25">
      <c r="A34" s="9">
        <v>25</v>
      </c>
      <c r="B34" s="30" t="s">
        <v>39</v>
      </c>
      <c r="C34" s="13" t="s">
        <v>32</v>
      </c>
      <c r="D34" s="14">
        <v>8</v>
      </c>
      <c r="E34" s="16">
        <v>3620</v>
      </c>
      <c r="F34" s="25">
        <v>5</v>
      </c>
      <c r="G34" s="22">
        <v>8205</v>
      </c>
      <c r="H34" s="14">
        <v>8</v>
      </c>
      <c r="I34" s="16">
        <v>6258</v>
      </c>
      <c r="J34" s="25">
        <v>8</v>
      </c>
      <c r="K34" s="22">
        <v>6015</v>
      </c>
      <c r="L34" s="14">
        <v>2</v>
      </c>
      <c r="M34" s="16">
        <v>4129</v>
      </c>
      <c r="N34" s="25">
        <v>4</v>
      </c>
      <c r="O34" s="22">
        <v>6933</v>
      </c>
      <c r="P34" s="25">
        <v>8</v>
      </c>
      <c r="Q34" s="22">
        <v>6949</v>
      </c>
      <c r="R34" s="25">
        <v>8</v>
      </c>
      <c r="S34" s="22">
        <v>4681</v>
      </c>
      <c r="T34" s="26">
        <v>10</v>
      </c>
      <c r="U34" s="24">
        <v>6475</v>
      </c>
      <c r="V34" s="26">
        <v>10</v>
      </c>
      <c r="W34" s="24">
        <v>6897</v>
      </c>
      <c r="X34" s="25">
        <v>2</v>
      </c>
      <c r="Y34" s="22">
        <v>13000</v>
      </c>
      <c r="Z34" s="14">
        <v>9</v>
      </c>
      <c r="AA34" s="22">
        <v>7218</v>
      </c>
      <c r="AB34" s="86">
        <f>D34+F34+H34+J34+L34+N34+P34+R34+X34+Z34</f>
        <v>62</v>
      </c>
      <c r="AC34" s="87">
        <f>E34+G34+I34+K34+M34+O34+Q34+S34+Y34+AA34</f>
        <v>67008</v>
      </c>
      <c r="AD34" s="21">
        <v>25</v>
      </c>
    </row>
    <row r="35" spans="1:30" ht="16.5" x14ac:dyDescent="0.25">
      <c r="A35" s="9">
        <v>26</v>
      </c>
      <c r="B35" s="30" t="s">
        <v>51</v>
      </c>
      <c r="C35" s="13" t="s">
        <v>28</v>
      </c>
      <c r="D35" s="14">
        <v>6</v>
      </c>
      <c r="E35" s="16">
        <v>6325</v>
      </c>
      <c r="F35" s="25">
        <v>7</v>
      </c>
      <c r="G35" s="22">
        <v>3240</v>
      </c>
      <c r="H35" s="14">
        <v>6</v>
      </c>
      <c r="I35" s="16">
        <v>4255</v>
      </c>
      <c r="J35" s="26">
        <v>12</v>
      </c>
      <c r="K35" s="24">
        <v>3330</v>
      </c>
      <c r="L35" s="14">
        <v>4</v>
      </c>
      <c r="M35" s="16">
        <v>7298</v>
      </c>
      <c r="N35" s="25">
        <v>9</v>
      </c>
      <c r="O35" s="22">
        <v>2909</v>
      </c>
      <c r="P35" s="25">
        <v>1</v>
      </c>
      <c r="Q35" s="22">
        <v>12548</v>
      </c>
      <c r="R35" s="25">
        <v>10</v>
      </c>
      <c r="S35" s="22">
        <v>3955</v>
      </c>
      <c r="T35" s="26">
        <v>11</v>
      </c>
      <c r="U35" s="24">
        <v>5498</v>
      </c>
      <c r="V35" s="25">
        <v>9</v>
      </c>
      <c r="W35" s="22">
        <v>6630</v>
      </c>
      <c r="X35" s="25">
        <v>3</v>
      </c>
      <c r="Y35" s="22">
        <v>10850</v>
      </c>
      <c r="Z35" s="14">
        <v>4</v>
      </c>
      <c r="AA35" s="22">
        <v>9006</v>
      </c>
      <c r="AB35" s="86">
        <f>D35+F35+H35+L35+N35+P35+R35+V35+X35+Z35</f>
        <v>59</v>
      </c>
      <c r="AC35" s="87">
        <f>E35+G35+I35+M35+O35+Q35+S35+W35+Y35+AA35</f>
        <v>67016</v>
      </c>
      <c r="AD35" s="21">
        <v>26</v>
      </c>
    </row>
    <row r="36" spans="1:30" ht="16.5" x14ac:dyDescent="0.25">
      <c r="A36" s="9">
        <v>27</v>
      </c>
      <c r="B36" s="30" t="s">
        <v>66</v>
      </c>
      <c r="C36" s="13" t="s">
        <v>81</v>
      </c>
      <c r="D36" s="23">
        <v>10</v>
      </c>
      <c r="E36" s="27">
        <v>4250</v>
      </c>
      <c r="F36" s="26">
        <v>12</v>
      </c>
      <c r="G36" s="24">
        <v>2345</v>
      </c>
      <c r="H36" s="14">
        <v>7</v>
      </c>
      <c r="I36" s="16">
        <v>4036</v>
      </c>
      <c r="J36" s="25">
        <v>8</v>
      </c>
      <c r="K36" s="22">
        <v>4669</v>
      </c>
      <c r="L36" s="14">
        <v>5</v>
      </c>
      <c r="M36" s="16">
        <v>1807</v>
      </c>
      <c r="N36" s="25">
        <v>2</v>
      </c>
      <c r="O36" s="22">
        <v>7821</v>
      </c>
      <c r="P36" s="25">
        <v>10</v>
      </c>
      <c r="Q36" s="22">
        <v>5147</v>
      </c>
      <c r="R36" s="25">
        <v>2</v>
      </c>
      <c r="S36" s="22">
        <v>13274</v>
      </c>
      <c r="T36" s="25">
        <v>9</v>
      </c>
      <c r="U36" s="22">
        <v>6930</v>
      </c>
      <c r="V36" s="25">
        <v>9</v>
      </c>
      <c r="W36" s="22">
        <v>5604</v>
      </c>
      <c r="X36" s="25">
        <v>5</v>
      </c>
      <c r="Y36" s="22">
        <v>10330</v>
      </c>
      <c r="Z36" s="14">
        <v>4</v>
      </c>
      <c r="AA36" s="22">
        <v>10909</v>
      </c>
      <c r="AB36" s="86">
        <f>H36+J36+L36+N36+P36+R36+T36+V36+X36+Z36</f>
        <v>61</v>
      </c>
      <c r="AC36" s="87">
        <f>I36+K36+M36+O36+Q36+S36+U36+W36+Y36+AA36</f>
        <v>70527</v>
      </c>
      <c r="AD36" s="21">
        <v>27</v>
      </c>
    </row>
    <row r="37" spans="1:30" ht="16.5" x14ac:dyDescent="0.25">
      <c r="A37" s="9">
        <v>28</v>
      </c>
      <c r="B37" s="30" t="s">
        <v>111</v>
      </c>
      <c r="C37" s="13" t="s">
        <v>110</v>
      </c>
      <c r="D37" s="14">
        <v>3</v>
      </c>
      <c r="E37" s="16">
        <v>6795</v>
      </c>
      <c r="F37" s="25">
        <v>5</v>
      </c>
      <c r="G37" s="22">
        <v>4010</v>
      </c>
      <c r="H37" s="14">
        <v>5</v>
      </c>
      <c r="I37" s="16">
        <v>4647</v>
      </c>
      <c r="J37" s="25">
        <v>4</v>
      </c>
      <c r="K37" s="22">
        <v>6478</v>
      </c>
      <c r="L37" s="14">
        <v>7</v>
      </c>
      <c r="M37" s="16">
        <v>1352</v>
      </c>
      <c r="N37" s="25">
        <v>5</v>
      </c>
      <c r="O37" s="22">
        <v>4449</v>
      </c>
      <c r="P37" s="25">
        <v>8</v>
      </c>
      <c r="Q37" s="22">
        <v>5541</v>
      </c>
      <c r="R37" s="25">
        <v>3</v>
      </c>
      <c r="S37" s="22">
        <v>9425</v>
      </c>
      <c r="T37" s="26">
        <v>12</v>
      </c>
      <c r="U37" s="24">
        <v>4804</v>
      </c>
      <c r="V37" s="25">
        <v>8</v>
      </c>
      <c r="W37" s="22">
        <v>6116</v>
      </c>
      <c r="X37" s="25">
        <v>11</v>
      </c>
      <c r="Y37" s="22">
        <v>6770</v>
      </c>
      <c r="Z37" s="23">
        <v>12</v>
      </c>
      <c r="AA37" s="24">
        <v>4406</v>
      </c>
      <c r="AB37" s="86">
        <f>D37+F37+H37+J37+L37+N37+P37+R37+V37+X37</f>
        <v>59</v>
      </c>
      <c r="AC37" s="87">
        <f>E37+G37+I37+K37+M37+O37+Q37+S37+W37+Y37</f>
        <v>55583</v>
      </c>
      <c r="AD37" s="21">
        <v>28</v>
      </c>
    </row>
    <row r="38" spans="1:30" ht="16.5" x14ac:dyDescent="0.25">
      <c r="A38" s="9">
        <v>29</v>
      </c>
      <c r="B38" s="30" t="s">
        <v>49</v>
      </c>
      <c r="C38" s="13" t="s">
        <v>26</v>
      </c>
      <c r="D38" s="14">
        <v>2</v>
      </c>
      <c r="E38" s="16">
        <v>7115</v>
      </c>
      <c r="F38" s="25">
        <v>6</v>
      </c>
      <c r="G38" s="22">
        <v>8450</v>
      </c>
      <c r="H38" s="14">
        <v>9</v>
      </c>
      <c r="I38" s="16">
        <v>6186</v>
      </c>
      <c r="J38" s="25">
        <v>4</v>
      </c>
      <c r="K38" s="22">
        <v>5532</v>
      </c>
      <c r="L38" s="14">
        <v>7</v>
      </c>
      <c r="M38" s="16">
        <v>4189</v>
      </c>
      <c r="N38" s="25">
        <v>3</v>
      </c>
      <c r="O38" s="22">
        <v>11077</v>
      </c>
      <c r="P38" s="26">
        <v>11</v>
      </c>
      <c r="Q38" s="24">
        <v>3044</v>
      </c>
      <c r="R38" s="26">
        <v>11</v>
      </c>
      <c r="S38" s="24">
        <v>4509</v>
      </c>
      <c r="T38" s="25">
        <v>10</v>
      </c>
      <c r="U38" s="22">
        <v>6954</v>
      </c>
      <c r="V38" s="25">
        <v>10</v>
      </c>
      <c r="W38" s="22">
        <v>4907</v>
      </c>
      <c r="X38" s="25">
        <v>5</v>
      </c>
      <c r="Y38" s="22">
        <v>9115</v>
      </c>
      <c r="Z38" s="14">
        <v>6</v>
      </c>
      <c r="AA38" s="22">
        <v>9235</v>
      </c>
      <c r="AB38" s="89">
        <f>D38+F38+H38+J38+L38+N38+T38+V38+X38+Z38</f>
        <v>62</v>
      </c>
      <c r="AC38" s="87">
        <f>E38+G38+I38+K38+M38+O38+U38+W38+Y38+AA38</f>
        <v>72760</v>
      </c>
      <c r="AD38" s="21">
        <v>29</v>
      </c>
    </row>
    <row r="39" spans="1:30" ht="16.5" x14ac:dyDescent="0.25">
      <c r="A39" s="9">
        <v>30</v>
      </c>
      <c r="B39" s="30" t="s">
        <v>85</v>
      </c>
      <c r="C39" s="13" t="s">
        <v>83</v>
      </c>
      <c r="D39" s="14">
        <v>8</v>
      </c>
      <c r="E39" s="16">
        <v>2590</v>
      </c>
      <c r="F39" s="25">
        <v>8</v>
      </c>
      <c r="G39" s="22">
        <v>7100</v>
      </c>
      <c r="H39" s="14">
        <v>3</v>
      </c>
      <c r="I39" s="16">
        <v>6170</v>
      </c>
      <c r="J39" s="25">
        <v>4</v>
      </c>
      <c r="K39" s="22">
        <v>7053</v>
      </c>
      <c r="L39" s="23">
        <v>11</v>
      </c>
      <c r="M39" s="27">
        <v>1736</v>
      </c>
      <c r="N39" s="25">
        <v>7</v>
      </c>
      <c r="O39" s="22">
        <v>3289</v>
      </c>
      <c r="P39" s="26">
        <v>9</v>
      </c>
      <c r="Q39" s="24">
        <v>6926</v>
      </c>
      <c r="R39" s="25">
        <v>4</v>
      </c>
      <c r="S39" s="22">
        <v>7205</v>
      </c>
      <c r="T39" s="25">
        <v>8</v>
      </c>
      <c r="U39" s="22">
        <v>9733</v>
      </c>
      <c r="V39" s="25">
        <v>8</v>
      </c>
      <c r="W39" s="22">
        <v>6712</v>
      </c>
      <c r="X39" s="25">
        <v>9</v>
      </c>
      <c r="Y39" s="22">
        <v>7705</v>
      </c>
      <c r="Z39" s="14">
        <v>7</v>
      </c>
      <c r="AA39" s="22">
        <v>6641</v>
      </c>
      <c r="AB39" s="89">
        <f>D39+F39+H39+J39+N39+R39+T39+V39+X39+Z39</f>
        <v>66</v>
      </c>
      <c r="AC39" s="87">
        <f>E39+G39+I39+K39+O39+S39+U39+W39+Y39+AA39</f>
        <v>64198</v>
      </c>
      <c r="AD39" s="21">
        <v>30</v>
      </c>
    </row>
    <row r="40" spans="1:30" ht="16.5" x14ac:dyDescent="0.25">
      <c r="A40" s="9">
        <v>31</v>
      </c>
      <c r="B40" s="30" t="s">
        <v>50</v>
      </c>
      <c r="C40" s="13" t="s">
        <v>30</v>
      </c>
      <c r="D40" s="14">
        <v>8</v>
      </c>
      <c r="E40" s="16">
        <v>2605</v>
      </c>
      <c r="F40" s="26">
        <v>11</v>
      </c>
      <c r="G40" s="24">
        <v>715</v>
      </c>
      <c r="H40" s="14">
        <v>5</v>
      </c>
      <c r="I40" s="16">
        <v>7615</v>
      </c>
      <c r="J40" s="25">
        <v>6</v>
      </c>
      <c r="K40" s="22">
        <v>6441</v>
      </c>
      <c r="L40" s="14">
        <v>8</v>
      </c>
      <c r="M40" s="16">
        <v>3082</v>
      </c>
      <c r="N40" s="25">
        <v>6</v>
      </c>
      <c r="O40" s="22">
        <v>8002</v>
      </c>
      <c r="P40" s="25">
        <v>8</v>
      </c>
      <c r="Q40" s="22">
        <v>5837</v>
      </c>
      <c r="R40" s="25">
        <v>6</v>
      </c>
      <c r="S40" s="22">
        <v>6887</v>
      </c>
      <c r="T40" s="25">
        <v>4</v>
      </c>
      <c r="U40" s="22">
        <v>9409</v>
      </c>
      <c r="V40" s="25">
        <v>7</v>
      </c>
      <c r="W40" s="22">
        <v>7780</v>
      </c>
      <c r="X40" s="25">
        <v>8</v>
      </c>
      <c r="Y40" s="22">
        <v>8085</v>
      </c>
      <c r="Z40" s="23">
        <v>11</v>
      </c>
      <c r="AA40" s="24">
        <v>4713</v>
      </c>
      <c r="AB40" s="89">
        <f>D40+H40+J40+L40+N40+P40+R40+T40+V40+X40</f>
        <v>66</v>
      </c>
      <c r="AC40" s="87">
        <f>E40+I40+K40+M40+O40+Q40+S40+U40+W40+Y40</f>
        <v>65743</v>
      </c>
      <c r="AD40" s="21">
        <v>31</v>
      </c>
    </row>
    <row r="41" spans="1:30" ht="16.5" x14ac:dyDescent="0.25">
      <c r="A41" s="9">
        <v>32</v>
      </c>
      <c r="B41" s="30" t="s">
        <v>112</v>
      </c>
      <c r="C41" s="13" t="s">
        <v>26</v>
      </c>
      <c r="D41" s="14">
        <v>6</v>
      </c>
      <c r="E41" s="16">
        <v>3835</v>
      </c>
      <c r="F41" s="25">
        <v>7</v>
      </c>
      <c r="G41" s="22">
        <v>4020</v>
      </c>
      <c r="H41" s="14">
        <v>4</v>
      </c>
      <c r="I41" s="16">
        <v>5570</v>
      </c>
      <c r="J41" s="25">
        <v>7</v>
      </c>
      <c r="K41" s="22">
        <v>5622</v>
      </c>
      <c r="L41" s="14">
        <v>10</v>
      </c>
      <c r="M41" s="16">
        <v>364</v>
      </c>
      <c r="N41" s="26">
        <v>11</v>
      </c>
      <c r="O41" s="24">
        <v>549</v>
      </c>
      <c r="P41" s="26">
        <v>12</v>
      </c>
      <c r="Q41" s="24">
        <v>1837</v>
      </c>
      <c r="R41" s="25">
        <v>7</v>
      </c>
      <c r="S41" s="22">
        <v>4939</v>
      </c>
      <c r="T41" s="25">
        <v>6</v>
      </c>
      <c r="U41" s="22">
        <v>8200</v>
      </c>
      <c r="V41" s="25">
        <v>2</v>
      </c>
      <c r="W41" s="22">
        <v>9974</v>
      </c>
      <c r="X41" s="25">
        <v>11</v>
      </c>
      <c r="Y41" s="22">
        <v>6430</v>
      </c>
      <c r="Z41" s="14">
        <v>6</v>
      </c>
      <c r="AA41" s="22">
        <v>8144</v>
      </c>
      <c r="AB41" s="89">
        <f>D41+F41+H41+J41+L41+R41+T41+V41+X41+Z41</f>
        <v>66</v>
      </c>
      <c r="AC41" s="87">
        <f>E41+G41+I41+K41+M41+S41+U41+W41+Y41+AA41</f>
        <v>57098</v>
      </c>
      <c r="AD41" s="21">
        <v>32</v>
      </c>
    </row>
    <row r="42" spans="1:30" ht="16.5" x14ac:dyDescent="0.25">
      <c r="A42" s="9">
        <v>33</v>
      </c>
      <c r="B42" s="30" t="s">
        <v>63</v>
      </c>
      <c r="C42" s="13" t="s">
        <v>38</v>
      </c>
      <c r="D42" s="14">
        <v>1</v>
      </c>
      <c r="E42" s="16">
        <v>8085</v>
      </c>
      <c r="F42" s="25">
        <v>3</v>
      </c>
      <c r="G42" s="22">
        <v>13495</v>
      </c>
      <c r="H42" s="23">
        <v>12</v>
      </c>
      <c r="I42" s="27">
        <v>1759</v>
      </c>
      <c r="J42" s="25">
        <v>9</v>
      </c>
      <c r="K42" s="22">
        <v>5993</v>
      </c>
      <c r="L42" s="14">
        <v>10</v>
      </c>
      <c r="M42" s="16">
        <v>2153</v>
      </c>
      <c r="N42" s="26">
        <v>12</v>
      </c>
      <c r="O42" s="24">
        <v>603</v>
      </c>
      <c r="P42" s="25">
        <v>3</v>
      </c>
      <c r="Q42" s="22">
        <v>8284</v>
      </c>
      <c r="R42" s="25">
        <v>12</v>
      </c>
      <c r="S42" s="22">
        <v>3889</v>
      </c>
      <c r="T42" s="25">
        <v>1</v>
      </c>
      <c r="U42" s="22">
        <v>13902</v>
      </c>
      <c r="V42" s="25">
        <v>10</v>
      </c>
      <c r="W42" s="22">
        <v>6051</v>
      </c>
      <c r="X42" s="25">
        <v>7</v>
      </c>
      <c r="Y42" s="22">
        <v>8190</v>
      </c>
      <c r="Z42" s="14">
        <v>11</v>
      </c>
      <c r="AA42" s="22">
        <v>4838</v>
      </c>
      <c r="AB42" s="89">
        <f>D42+F42+J42+L42+P42+R42+T42+V42+X42+Z42</f>
        <v>67</v>
      </c>
      <c r="AC42" s="87">
        <f>E42+G42+K42+M42+Q42+S42+U42+W42+Y42+AA42</f>
        <v>74880</v>
      </c>
      <c r="AD42" s="21">
        <v>33</v>
      </c>
    </row>
    <row r="43" spans="1:30" ht="16.5" x14ac:dyDescent="0.25">
      <c r="A43" s="9">
        <v>34</v>
      </c>
      <c r="B43" s="30" t="s">
        <v>76</v>
      </c>
      <c r="C43" s="13" t="s">
        <v>74</v>
      </c>
      <c r="D43" s="14">
        <v>3</v>
      </c>
      <c r="E43" s="16">
        <v>6090</v>
      </c>
      <c r="F43" s="25">
        <v>10</v>
      </c>
      <c r="G43" s="22">
        <v>1000</v>
      </c>
      <c r="H43" s="14">
        <v>7</v>
      </c>
      <c r="I43" s="16">
        <v>3419</v>
      </c>
      <c r="J43" s="25">
        <v>5</v>
      </c>
      <c r="K43" s="22">
        <v>6347</v>
      </c>
      <c r="L43" s="23">
        <v>11.5</v>
      </c>
      <c r="M43" s="27">
        <v>0</v>
      </c>
      <c r="N43" s="26">
        <v>11</v>
      </c>
      <c r="O43" s="24">
        <v>876</v>
      </c>
      <c r="P43" s="25">
        <v>7</v>
      </c>
      <c r="Q43" s="22">
        <v>7144</v>
      </c>
      <c r="R43" s="25">
        <v>11</v>
      </c>
      <c r="S43" s="22">
        <v>3161</v>
      </c>
      <c r="T43" s="25">
        <v>9</v>
      </c>
      <c r="U43" s="22">
        <v>6528</v>
      </c>
      <c r="V43" s="25">
        <v>5</v>
      </c>
      <c r="W43" s="22">
        <v>11032</v>
      </c>
      <c r="X43" s="25">
        <v>6</v>
      </c>
      <c r="Y43" s="22">
        <v>9055</v>
      </c>
      <c r="Z43" s="14">
        <v>8</v>
      </c>
      <c r="AA43" s="22">
        <v>7822</v>
      </c>
      <c r="AB43" s="89">
        <f>D43+F43+H43+J43+P43+R43+T43+V43+X43+Z43</f>
        <v>71</v>
      </c>
      <c r="AC43" s="87">
        <f>E43+G43+I43+K43+Q43+S43+U43+W43+Y43+AA43</f>
        <v>61598</v>
      </c>
      <c r="AD43" s="21">
        <v>34</v>
      </c>
    </row>
    <row r="44" spans="1:30" ht="16.5" x14ac:dyDescent="0.25">
      <c r="A44" s="9">
        <v>35</v>
      </c>
      <c r="B44" s="30" t="s">
        <v>47</v>
      </c>
      <c r="C44" s="13" t="s">
        <v>26</v>
      </c>
      <c r="D44" s="14">
        <v>10</v>
      </c>
      <c r="E44" s="16">
        <v>2375</v>
      </c>
      <c r="F44" s="25">
        <v>9</v>
      </c>
      <c r="G44" s="22">
        <v>1875</v>
      </c>
      <c r="H44" s="14">
        <v>9</v>
      </c>
      <c r="I44" s="16">
        <v>3420</v>
      </c>
      <c r="J44" s="25">
        <v>9</v>
      </c>
      <c r="K44" s="22">
        <v>5569</v>
      </c>
      <c r="L44" s="23">
        <v>11</v>
      </c>
      <c r="M44" s="27">
        <v>3387</v>
      </c>
      <c r="N44" s="25">
        <v>3</v>
      </c>
      <c r="O44" s="22">
        <v>6621</v>
      </c>
      <c r="P44" s="25">
        <v>10</v>
      </c>
      <c r="Q44" s="22">
        <v>4882</v>
      </c>
      <c r="R44" s="25">
        <v>9</v>
      </c>
      <c r="S44" s="22">
        <v>9789</v>
      </c>
      <c r="T44" s="25">
        <v>8</v>
      </c>
      <c r="U44" s="22">
        <v>7027</v>
      </c>
      <c r="V44" s="25">
        <v>1</v>
      </c>
      <c r="W44" s="22">
        <v>14099</v>
      </c>
      <c r="X44" s="26">
        <v>12</v>
      </c>
      <c r="Y44" s="24">
        <v>6295</v>
      </c>
      <c r="Z44" s="14">
        <v>6</v>
      </c>
      <c r="AA44" s="22">
        <v>8249</v>
      </c>
      <c r="AB44" s="89">
        <f>D44+F44+H44+J44+N44+P44+R44+T44+V44+Z44</f>
        <v>74</v>
      </c>
      <c r="AC44" s="87">
        <f>E44+G44+I44+K44+O44+Q44+S44+U44+W44+AA44</f>
        <v>63906</v>
      </c>
      <c r="AD44" s="21">
        <v>35</v>
      </c>
    </row>
    <row r="45" spans="1:30" ht="16.5" x14ac:dyDescent="0.25">
      <c r="A45" s="9">
        <v>36</v>
      </c>
      <c r="B45" s="30" t="s">
        <v>64</v>
      </c>
      <c r="C45" s="13" t="s">
        <v>28</v>
      </c>
      <c r="D45" s="14">
        <v>9</v>
      </c>
      <c r="E45" s="16">
        <v>2430</v>
      </c>
      <c r="F45" s="25">
        <v>10</v>
      </c>
      <c r="G45" s="22">
        <v>3155</v>
      </c>
      <c r="H45" s="23">
        <v>12</v>
      </c>
      <c r="I45" s="27">
        <v>3074</v>
      </c>
      <c r="J45" s="25">
        <v>11</v>
      </c>
      <c r="K45" s="22">
        <v>3661</v>
      </c>
      <c r="L45" s="14">
        <v>9</v>
      </c>
      <c r="M45" s="16">
        <v>545</v>
      </c>
      <c r="N45" s="26">
        <v>12</v>
      </c>
      <c r="O45" s="24">
        <v>687</v>
      </c>
      <c r="P45" s="25">
        <v>5</v>
      </c>
      <c r="Q45" s="22">
        <v>7417</v>
      </c>
      <c r="R45" s="25">
        <v>4</v>
      </c>
      <c r="S45" s="22">
        <v>10272</v>
      </c>
      <c r="T45" s="25">
        <v>11</v>
      </c>
      <c r="U45" s="22">
        <v>6565</v>
      </c>
      <c r="V45" s="25">
        <v>4</v>
      </c>
      <c r="W45" s="22">
        <v>8937</v>
      </c>
      <c r="X45" s="25">
        <v>1</v>
      </c>
      <c r="Y45" s="22">
        <v>12340</v>
      </c>
      <c r="Z45" s="14">
        <v>9</v>
      </c>
      <c r="AA45" s="22">
        <v>6080</v>
      </c>
      <c r="AB45" s="89">
        <f>D45+F45+J45+L45+P45+R45+T45+V45+X45+Z45</f>
        <v>73</v>
      </c>
      <c r="AC45" s="87">
        <f>E45+G45+K45+M45+Q45+S45+U45+W45+Y45+AA45</f>
        <v>61402</v>
      </c>
      <c r="AD45" s="21">
        <v>36</v>
      </c>
    </row>
    <row r="46" spans="1:30" ht="16.5" x14ac:dyDescent="0.25">
      <c r="A46" s="9">
        <v>37</v>
      </c>
      <c r="B46" s="30" t="s">
        <v>55</v>
      </c>
      <c r="C46" s="13" t="s">
        <v>38</v>
      </c>
      <c r="D46" s="14">
        <v>3</v>
      </c>
      <c r="E46" s="16">
        <v>8559</v>
      </c>
      <c r="F46" s="25">
        <v>8</v>
      </c>
      <c r="G46" s="22">
        <v>3930</v>
      </c>
      <c r="H46" s="23">
        <v>13</v>
      </c>
      <c r="I46" s="27" t="s">
        <v>41</v>
      </c>
      <c r="J46" s="26">
        <v>13</v>
      </c>
      <c r="K46" s="24" t="s">
        <v>41</v>
      </c>
      <c r="L46" s="14">
        <v>4</v>
      </c>
      <c r="M46" s="16">
        <v>2768</v>
      </c>
      <c r="N46" s="25">
        <v>3</v>
      </c>
      <c r="O46" s="22">
        <v>5459</v>
      </c>
      <c r="P46" s="25">
        <v>10</v>
      </c>
      <c r="Q46" s="22">
        <v>3442</v>
      </c>
      <c r="R46" s="25">
        <v>2</v>
      </c>
      <c r="S46" s="22">
        <v>10324</v>
      </c>
      <c r="T46" s="25">
        <v>6</v>
      </c>
      <c r="U46" s="22">
        <v>8853</v>
      </c>
      <c r="V46" s="25">
        <v>10</v>
      </c>
      <c r="W46" s="22">
        <v>6396</v>
      </c>
      <c r="X46" s="25">
        <v>13</v>
      </c>
      <c r="Y46" s="22" t="s">
        <v>41</v>
      </c>
      <c r="Z46" s="14">
        <v>13</v>
      </c>
      <c r="AA46" s="22" t="s">
        <v>41</v>
      </c>
      <c r="AB46" s="89">
        <f>D46+F46+L46+N46+P46+R46+T46+V46+X46+Z46</f>
        <v>72</v>
      </c>
      <c r="AC46" s="87">
        <f>E46+G46+M46+O46+Q46+S46+U46+W46</f>
        <v>49731</v>
      </c>
      <c r="AD46" s="21">
        <v>37</v>
      </c>
    </row>
    <row r="47" spans="1:30" ht="16.5" x14ac:dyDescent="0.25">
      <c r="A47" s="9">
        <v>38</v>
      </c>
      <c r="B47" s="30" t="s">
        <v>88</v>
      </c>
      <c r="C47" s="13" t="s">
        <v>87</v>
      </c>
      <c r="D47" s="14">
        <v>9</v>
      </c>
      <c r="E47" s="16">
        <v>3555</v>
      </c>
      <c r="F47" s="25">
        <v>6</v>
      </c>
      <c r="G47" s="22">
        <v>3700</v>
      </c>
      <c r="H47" s="14">
        <v>4</v>
      </c>
      <c r="I47" s="16">
        <v>7653</v>
      </c>
      <c r="J47" s="26">
        <v>12</v>
      </c>
      <c r="K47" s="24">
        <v>5000</v>
      </c>
      <c r="L47" s="14">
        <v>8</v>
      </c>
      <c r="M47" s="16">
        <v>1307</v>
      </c>
      <c r="N47" s="25">
        <v>9</v>
      </c>
      <c r="O47" s="22">
        <v>2105</v>
      </c>
      <c r="P47" s="25">
        <v>5</v>
      </c>
      <c r="Q47" s="22">
        <v>8981</v>
      </c>
      <c r="R47" s="25">
        <v>5</v>
      </c>
      <c r="S47" s="22">
        <v>6454</v>
      </c>
      <c r="T47" s="25">
        <v>11</v>
      </c>
      <c r="U47" s="22">
        <v>5981</v>
      </c>
      <c r="V47" s="26">
        <v>12</v>
      </c>
      <c r="W47" s="24">
        <v>3388</v>
      </c>
      <c r="X47" s="25">
        <v>10</v>
      </c>
      <c r="Y47" s="22">
        <v>5085</v>
      </c>
      <c r="Z47" s="14">
        <v>11</v>
      </c>
      <c r="AA47" s="22">
        <v>5316</v>
      </c>
      <c r="AB47" s="91">
        <f>D47+F47+H47+L47+N47+P47+R47+T47+X47+Z47</f>
        <v>78</v>
      </c>
      <c r="AC47" s="92">
        <f>E47+G47+I47+M47+O47+Q47+S47+U47+Y47+AA47</f>
        <v>50137</v>
      </c>
      <c r="AD47" s="21">
        <v>38</v>
      </c>
    </row>
    <row r="48" spans="1:30" ht="16.5" x14ac:dyDescent="0.25">
      <c r="A48" s="9">
        <v>39</v>
      </c>
      <c r="B48" s="30" t="s">
        <v>46</v>
      </c>
      <c r="C48" s="13" t="s">
        <v>87</v>
      </c>
      <c r="D48" s="14">
        <v>8</v>
      </c>
      <c r="E48" s="16">
        <v>5345</v>
      </c>
      <c r="F48" s="25">
        <v>10</v>
      </c>
      <c r="G48" s="22">
        <v>1700</v>
      </c>
      <c r="H48" s="14">
        <v>10</v>
      </c>
      <c r="I48" s="16">
        <v>3134</v>
      </c>
      <c r="J48" s="25">
        <v>10</v>
      </c>
      <c r="K48" s="22">
        <v>3820</v>
      </c>
      <c r="L48" s="14">
        <v>3</v>
      </c>
      <c r="M48" s="16">
        <v>3365</v>
      </c>
      <c r="N48" s="26">
        <v>11</v>
      </c>
      <c r="O48" s="24">
        <v>3003</v>
      </c>
      <c r="P48" s="25">
        <v>9</v>
      </c>
      <c r="Q48" s="22">
        <v>4277</v>
      </c>
      <c r="R48" s="25">
        <v>8</v>
      </c>
      <c r="S48" s="22">
        <v>10414</v>
      </c>
      <c r="T48" s="25">
        <v>7</v>
      </c>
      <c r="U48" s="22">
        <v>8492</v>
      </c>
      <c r="V48" s="26">
        <v>11</v>
      </c>
      <c r="W48" s="24">
        <v>4028</v>
      </c>
      <c r="X48" s="25">
        <v>11</v>
      </c>
      <c r="Y48" s="22">
        <v>6005</v>
      </c>
      <c r="Z48" s="14">
        <v>7</v>
      </c>
      <c r="AA48" s="22">
        <v>7538</v>
      </c>
      <c r="AB48" s="91">
        <f>D48+F48+H48+J48+L48+P48+R48+T48+X48+Z48</f>
        <v>83</v>
      </c>
      <c r="AC48" s="92">
        <f>E48+G48+I48+K48+M48+Q48+S48+U48+Y48+AA48</f>
        <v>54090</v>
      </c>
      <c r="AD48" s="21">
        <v>39</v>
      </c>
    </row>
    <row r="49" spans="1:30" ht="16.5" x14ac:dyDescent="0.25">
      <c r="A49" s="10">
        <v>40</v>
      </c>
      <c r="B49" s="35" t="s">
        <v>86</v>
      </c>
      <c r="C49" s="36" t="s">
        <v>87</v>
      </c>
      <c r="D49" s="45">
        <v>12</v>
      </c>
      <c r="E49" s="46">
        <v>1955</v>
      </c>
      <c r="F49" s="45">
        <v>13</v>
      </c>
      <c r="G49" s="46" t="s">
        <v>41</v>
      </c>
      <c r="H49" s="37">
        <v>11</v>
      </c>
      <c r="I49" s="34">
        <v>3344</v>
      </c>
      <c r="J49" s="37">
        <v>12</v>
      </c>
      <c r="K49" s="34">
        <v>3971</v>
      </c>
      <c r="L49" s="37">
        <v>3</v>
      </c>
      <c r="M49" s="34">
        <v>7607</v>
      </c>
      <c r="N49" s="37">
        <v>9</v>
      </c>
      <c r="O49" s="34">
        <v>1256</v>
      </c>
      <c r="P49" s="37">
        <v>7</v>
      </c>
      <c r="Q49" s="34">
        <v>6309</v>
      </c>
      <c r="R49" s="37">
        <v>5</v>
      </c>
      <c r="S49" s="34">
        <v>8473</v>
      </c>
      <c r="T49" s="37">
        <v>10</v>
      </c>
      <c r="U49" s="34">
        <v>6015</v>
      </c>
      <c r="V49" s="37">
        <v>12</v>
      </c>
      <c r="W49" s="34">
        <v>5993</v>
      </c>
      <c r="X49" s="37">
        <v>6</v>
      </c>
      <c r="Y49" s="34">
        <v>8580</v>
      </c>
      <c r="Z49" s="37">
        <v>7</v>
      </c>
      <c r="AA49" s="34">
        <v>7886</v>
      </c>
      <c r="AB49" s="91">
        <f>H49+J49+L49+N49+P49+R49+T49+V49+X49+Z49</f>
        <v>82</v>
      </c>
      <c r="AC49" s="92">
        <f>I49+K49+M49+O49+Q49+S49+U49+W49+Y49+AA49</f>
        <v>59434</v>
      </c>
      <c r="AD49" s="29">
        <v>40</v>
      </c>
    </row>
    <row r="50" spans="1:30" ht="16.5" x14ac:dyDescent="0.25">
      <c r="A50" s="9">
        <v>41</v>
      </c>
      <c r="B50" s="30" t="s">
        <v>45</v>
      </c>
      <c r="C50" s="13" t="s">
        <v>28</v>
      </c>
      <c r="D50" s="23">
        <v>10</v>
      </c>
      <c r="E50" s="24">
        <v>1570</v>
      </c>
      <c r="F50" s="14">
        <v>10</v>
      </c>
      <c r="G50" s="22">
        <v>6260</v>
      </c>
      <c r="H50" s="14">
        <v>12</v>
      </c>
      <c r="I50" s="22">
        <v>4039</v>
      </c>
      <c r="J50" s="14">
        <v>4</v>
      </c>
      <c r="K50" s="22">
        <v>7831</v>
      </c>
      <c r="L50" s="14">
        <v>5</v>
      </c>
      <c r="M50" s="22">
        <v>5984</v>
      </c>
      <c r="N50" s="14">
        <v>12</v>
      </c>
      <c r="O50" s="22">
        <v>468</v>
      </c>
      <c r="P50" s="14">
        <v>10</v>
      </c>
      <c r="Q50" s="22">
        <v>6119</v>
      </c>
      <c r="R50" s="14">
        <v>10</v>
      </c>
      <c r="S50" s="22">
        <v>8398</v>
      </c>
      <c r="T50" s="14">
        <v>10</v>
      </c>
      <c r="U50" s="22">
        <v>6752</v>
      </c>
      <c r="V50" s="14">
        <v>9</v>
      </c>
      <c r="W50" s="22">
        <v>7231</v>
      </c>
      <c r="X50" s="14">
        <v>5</v>
      </c>
      <c r="Y50" s="22">
        <v>9050</v>
      </c>
      <c r="Z50" s="23">
        <v>11</v>
      </c>
      <c r="AA50" s="24">
        <v>6461</v>
      </c>
      <c r="AB50" s="91">
        <f>F50+H50+J50+L50+N50+P50+R50+T50+V50+X50</f>
        <v>87</v>
      </c>
      <c r="AC50" s="92">
        <f>G50+I50+K50+M50+O50+Q50+S50+U50+W50+Y50</f>
        <v>62132</v>
      </c>
      <c r="AD50" s="21">
        <v>41</v>
      </c>
    </row>
    <row r="51" spans="1:30" ht="16.5" x14ac:dyDescent="0.25">
      <c r="A51" s="9">
        <v>42</v>
      </c>
      <c r="B51" s="30" t="s">
        <v>113</v>
      </c>
      <c r="C51" s="13" t="s">
        <v>110</v>
      </c>
      <c r="D51" s="14">
        <v>4</v>
      </c>
      <c r="E51" s="22">
        <v>4890</v>
      </c>
      <c r="F51" s="14">
        <v>9</v>
      </c>
      <c r="G51" s="22">
        <v>3330</v>
      </c>
      <c r="H51" s="23">
        <v>12</v>
      </c>
      <c r="I51" s="24">
        <v>2250</v>
      </c>
      <c r="J51" s="23">
        <v>12</v>
      </c>
      <c r="K51" s="24">
        <v>3462</v>
      </c>
      <c r="L51" s="14">
        <v>8</v>
      </c>
      <c r="M51" s="22">
        <v>5837</v>
      </c>
      <c r="N51" s="14">
        <v>6</v>
      </c>
      <c r="O51" s="22">
        <v>4171</v>
      </c>
      <c r="P51" s="14">
        <v>11</v>
      </c>
      <c r="Q51" s="22">
        <v>5090</v>
      </c>
      <c r="R51" s="14">
        <v>4</v>
      </c>
      <c r="S51" s="22">
        <v>6839</v>
      </c>
      <c r="T51" s="14">
        <v>12</v>
      </c>
      <c r="U51" s="22">
        <v>5666</v>
      </c>
      <c r="V51" s="14">
        <v>11</v>
      </c>
      <c r="W51" s="22">
        <v>5683</v>
      </c>
      <c r="X51" s="14">
        <v>12</v>
      </c>
      <c r="Y51" s="22">
        <v>4540</v>
      </c>
      <c r="Z51" s="14">
        <v>10</v>
      </c>
      <c r="AA51" s="22">
        <v>6947</v>
      </c>
      <c r="AB51" s="91">
        <f>D51+F51+L51+N51+P51+R51+T51+V51+X51+Z51</f>
        <v>87</v>
      </c>
      <c r="AC51" s="92">
        <f>E51+G51+M51+O51+Q51+S51+U51+W51+Y51+AA51</f>
        <v>52993</v>
      </c>
      <c r="AD51" s="21">
        <v>42</v>
      </c>
    </row>
    <row r="52" spans="1:30" ht="16.5" x14ac:dyDescent="0.25">
      <c r="A52" s="9">
        <v>43</v>
      </c>
      <c r="B52" s="30" t="s">
        <v>65</v>
      </c>
      <c r="C52" s="13" t="s">
        <v>38</v>
      </c>
      <c r="D52" s="23">
        <v>13</v>
      </c>
      <c r="E52" s="24" t="s">
        <v>41</v>
      </c>
      <c r="F52" s="23">
        <v>13</v>
      </c>
      <c r="G52" s="24" t="s">
        <v>41</v>
      </c>
      <c r="H52" s="14">
        <v>11</v>
      </c>
      <c r="I52" s="22">
        <v>4077</v>
      </c>
      <c r="J52" s="14">
        <v>11</v>
      </c>
      <c r="K52" s="22">
        <v>3743</v>
      </c>
      <c r="L52" s="14">
        <v>10</v>
      </c>
      <c r="M52" s="22">
        <v>696</v>
      </c>
      <c r="N52" s="14">
        <v>10</v>
      </c>
      <c r="O52" s="22">
        <v>3186</v>
      </c>
      <c r="P52" s="14">
        <v>2</v>
      </c>
      <c r="Q52" s="22">
        <v>10402</v>
      </c>
      <c r="R52" s="14">
        <v>6</v>
      </c>
      <c r="S52" s="22">
        <v>7877</v>
      </c>
      <c r="T52" s="14">
        <v>13</v>
      </c>
      <c r="U52" s="22">
        <v>0</v>
      </c>
      <c r="V52" s="14">
        <v>13</v>
      </c>
      <c r="W52" s="22">
        <v>0</v>
      </c>
      <c r="X52" s="14">
        <v>7</v>
      </c>
      <c r="Y52" s="22">
        <v>8180</v>
      </c>
      <c r="Z52" s="14">
        <v>3</v>
      </c>
      <c r="AA52" s="22">
        <v>12508</v>
      </c>
      <c r="AB52" s="91">
        <f>H52+J52+L52+N52+P52+R52+T52+V52+X52+Z52</f>
        <v>86</v>
      </c>
      <c r="AC52" s="92">
        <f>I52+K52++M52+O52+Q52+S52+U52+W52+Y52+AA52</f>
        <v>50669</v>
      </c>
      <c r="AD52" s="21">
        <v>43</v>
      </c>
    </row>
    <row r="53" spans="1:30" ht="16.5" x14ac:dyDescent="0.25">
      <c r="A53" s="9">
        <v>44</v>
      </c>
      <c r="B53" s="30" t="s">
        <v>60</v>
      </c>
      <c r="C53" s="13" t="s">
        <v>38</v>
      </c>
      <c r="D53" s="14">
        <v>12</v>
      </c>
      <c r="E53" s="22">
        <v>2105</v>
      </c>
      <c r="F53" s="14">
        <v>12</v>
      </c>
      <c r="G53" s="22">
        <v>610</v>
      </c>
      <c r="H53" s="14">
        <v>4</v>
      </c>
      <c r="I53" s="22">
        <v>4802</v>
      </c>
      <c r="J53" s="14">
        <v>6</v>
      </c>
      <c r="K53" s="22">
        <v>4717</v>
      </c>
      <c r="L53" s="23">
        <v>13</v>
      </c>
      <c r="M53" s="24" t="s">
        <v>41</v>
      </c>
      <c r="N53" s="23">
        <v>13</v>
      </c>
      <c r="O53" s="24" t="s">
        <v>41</v>
      </c>
      <c r="P53" s="14">
        <v>13</v>
      </c>
      <c r="Q53" s="22" t="s">
        <v>41</v>
      </c>
      <c r="R53" s="14">
        <v>13</v>
      </c>
      <c r="S53" s="22" t="s">
        <v>41</v>
      </c>
      <c r="T53" s="14">
        <v>7</v>
      </c>
      <c r="U53" s="22">
        <v>8119</v>
      </c>
      <c r="V53" s="14">
        <v>7</v>
      </c>
      <c r="W53" s="22">
        <v>8036</v>
      </c>
      <c r="X53" s="14">
        <v>9</v>
      </c>
      <c r="Y53" s="22">
        <v>8750</v>
      </c>
      <c r="Z53" s="14">
        <v>5</v>
      </c>
      <c r="AA53" s="22">
        <v>8469</v>
      </c>
      <c r="AB53" s="91">
        <f>D53+F53+H53+J53+P53+R53+T53+V53+X53+Z53</f>
        <v>88</v>
      </c>
      <c r="AC53" s="92">
        <f>E53+G53+I53+K53+U53+W53+Y53+AA53</f>
        <v>45608</v>
      </c>
      <c r="AD53" s="21">
        <v>44</v>
      </c>
    </row>
    <row r="54" spans="1:30" ht="16.5" x14ac:dyDescent="0.25">
      <c r="A54" s="9">
        <v>45</v>
      </c>
      <c r="B54" s="30" t="s">
        <v>53</v>
      </c>
      <c r="C54" s="13" t="s">
        <v>32</v>
      </c>
      <c r="D54" s="14">
        <v>2</v>
      </c>
      <c r="E54" s="22">
        <v>6975</v>
      </c>
      <c r="F54" s="14">
        <v>12</v>
      </c>
      <c r="G54" s="22">
        <v>3770</v>
      </c>
      <c r="H54" s="23">
        <v>13</v>
      </c>
      <c r="I54" s="24" t="s">
        <v>41</v>
      </c>
      <c r="J54" s="23">
        <v>13</v>
      </c>
      <c r="K54" s="24" t="s">
        <v>41</v>
      </c>
      <c r="L54" s="14">
        <v>3</v>
      </c>
      <c r="M54" s="22">
        <v>8948</v>
      </c>
      <c r="N54" s="14">
        <v>12</v>
      </c>
      <c r="O54" s="22">
        <v>2911</v>
      </c>
      <c r="P54" s="14">
        <v>12</v>
      </c>
      <c r="Q54" s="22">
        <v>3748</v>
      </c>
      <c r="R54" s="14">
        <v>9</v>
      </c>
      <c r="S54" s="22">
        <v>5209</v>
      </c>
      <c r="T54" s="14">
        <v>9</v>
      </c>
      <c r="U54" s="22">
        <v>7191</v>
      </c>
      <c r="V54" s="14">
        <v>12</v>
      </c>
      <c r="W54" s="22">
        <v>3839</v>
      </c>
      <c r="X54" s="14">
        <v>12</v>
      </c>
      <c r="Y54" s="22">
        <v>5640</v>
      </c>
      <c r="Z54" s="14">
        <v>12</v>
      </c>
      <c r="AA54" s="22">
        <v>4575</v>
      </c>
      <c r="AB54" s="91">
        <f>D54+F54+L54+N54+P54+R54+T54+V54+X54+Z54</f>
        <v>95</v>
      </c>
      <c r="AC54" s="92">
        <f>E54+G54+M54+O54+Q54+S54+U54+W54+Y54+AA54</f>
        <v>52806</v>
      </c>
      <c r="AD54" s="21">
        <v>45</v>
      </c>
    </row>
    <row r="55" spans="1:30" ht="16.5" x14ac:dyDescent="0.25">
      <c r="A55" s="9">
        <v>46</v>
      </c>
      <c r="B55" s="30" t="s">
        <v>37</v>
      </c>
      <c r="C55" s="13" t="s">
        <v>38</v>
      </c>
      <c r="D55" s="14">
        <v>11</v>
      </c>
      <c r="E55" s="22">
        <v>1445</v>
      </c>
      <c r="F55" s="14">
        <v>3</v>
      </c>
      <c r="G55" s="22">
        <v>22445</v>
      </c>
      <c r="H55" s="23">
        <v>13</v>
      </c>
      <c r="I55" s="24" t="s">
        <v>41</v>
      </c>
      <c r="J55" s="23">
        <v>13</v>
      </c>
      <c r="K55" s="24" t="s">
        <v>41</v>
      </c>
      <c r="L55" s="14">
        <v>12</v>
      </c>
      <c r="M55" s="22">
        <v>2301</v>
      </c>
      <c r="N55" s="14">
        <v>2</v>
      </c>
      <c r="O55" s="22">
        <v>7142</v>
      </c>
      <c r="P55" s="14">
        <v>7</v>
      </c>
      <c r="Q55" s="22">
        <v>6647</v>
      </c>
      <c r="R55" s="14">
        <v>12</v>
      </c>
      <c r="S55" s="22">
        <v>3078</v>
      </c>
      <c r="T55" s="14">
        <v>13</v>
      </c>
      <c r="U55" s="22" t="s">
        <v>41</v>
      </c>
      <c r="V55" s="14">
        <v>13</v>
      </c>
      <c r="W55" s="22" t="s">
        <v>41</v>
      </c>
      <c r="X55" s="14">
        <v>13</v>
      </c>
      <c r="Y55" s="22" t="s">
        <v>41</v>
      </c>
      <c r="Z55" s="14">
        <v>13</v>
      </c>
      <c r="AA55" s="22" t="s">
        <v>41</v>
      </c>
      <c r="AB55" s="91">
        <f>D55+F55+L55+N55+P55+R55+T55+V55+X55+Z55</f>
        <v>99</v>
      </c>
      <c r="AC55" s="92">
        <f>E55+G55+M55+O55+Q55+S55</f>
        <v>43058</v>
      </c>
      <c r="AD55" s="21">
        <v>46</v>
      </c>
    </row>
    <row r="56" spans="1:30" ht="16.5" x14ac:dyDescent="0.25">
      <c r="A56" s="9">
        <v>47</v>
      </c>
      <c r="B56" s="30" t="s">
        <v>92</v>
      </c>
      <c r="C56" s="13" t="s">
        <v>83</v>
      </c>
      <c r="D56" s="23">
        <v>13</v>
      </c>
      <c r="E56" s="24" t="s">
        <v>41</v>
      </c>
      <c r="F56" s="23">
        <v>13</v>
      </c>
      <c r="G56" s="24" t="s">
        <v>41</v>
      </c>
      <c r="H56" s="14">
        <v>13</v>
      </c>
      <c r="I56" s="22" t="s">
        <v>41</v>
      </c>
      <c r="J56" s="14">
        <v>13</v>
      </c>
      <c r="K56" s="22" t="s">
        <v>41</v>
      </c>
      <c r="L56" s="14">
        <v>13</v>
      </c>
      <c r="M56" s="22" t="s">
        <v>41</v>
      </c>
      <c r="N56" s="14">
        <v>13</v>
      </c>
      <c r="O56" s="22" t="s">
        <v>41</v>
      </c>
      <c r="P56" s="14">
        <v>13</v>
      </c>
      <c r="Q56" s="22" t="s">
        <v>41</v>
      </c>
      <c r="R56" s="14">
        <v>13</v>
      </c>
      <c r="S56" s="22" t="s">
        <v>41</v>
      </c>
      <c r="T56" s="14">
        <v>7</v>
      </c>
      <c r="U56" s="22">
        <v>8314</v>
      </c>
      <c r="V56" s="14">
        <v>1</v>
      </c>
      <c r="W56" s="22">
        <v>11983</v>
      </c>
      <c r="X56" s="14">
        <v>9</v>
      </c>
      <c r="Y56" s="22">
        <v>7160</v>
      </c>
      <c r="Z56" s="14">
        <v>6</v>
      </c>
      <c r="AA56" s="22">
        <v>8883</v>
      </c>
      <c r="AB56" s="91">
        <f>H56+J56+L56+N56+P56+R56+T56+V56+X56+Z56</f>
        <v>101</v>
      </c>
      <c r="AC56" s="92">
        <f>U56+W56+Y56+AA56</f>
        <v>36340</v>
      </c>
      <c r="AD56" s="21">
        <v>47</v>
      </c>
    </row>
    <row r="57" spans="1:30" ht="16.5" x14ac:dyDescent="0.25">
      <c r="A57" s="9">
        <v>48</v>
      </c>
      <c r="B57" s="30" t="s">
        <v>114</v>
      </c>
      <c r="C57" s="13" t="s">
        <v>87</v>
      </c>
      <c r="D57" s="14">
        <v>6</v>
      </c>
      <c r="E57" s="22">
        <v>3535</v>
      </c>
      <c r="F57" s="14">
        <v>6</v>
      </c>
      <c r="G57" s="22">
        <v>7365</v>
      </c>
      <c r="H57" s="14">
        <v>10</v>
      </c>
      <c r="I57" s="22">
        <v>2595</v>
      </c>
      <c r="J57" s="14">
        <v>10</v>
      </c>
      <c r="K57" s="22">
        <v>3770</v>
      </c>
      <c r="L57" s="23">
        <v>13</v>
      </c>
      <c r="M57" s="24" t="s">
        <v>41</v>
      </c>
      <c r="N57" s="14">
        <v>11</v>
      </c>
      <c r="O57" s="22">
        <v>731</v>
      </c>
      <c r="P57" s="14">
        <v>11</v>
      </c>
      <c r="Q57" s="22">
        <v>4028</v>
      </c>
      <c r="R57" s="14">
        <v>9</v>
      </c>
      <c r="S57" s="22">
        <v>5549</v>
      </c>
      <c r="T57" s="23">
        <v>13</v>
      </c>
      <c r="U57" s="24" t="s">
        <v>41</v>
      </c>
      <c r="V57" s="14">
        <v>13</v>
      </c>
      <c r="W57" s="22" t="s">
        <v>41</v>
      </c>
      <c r="X57" s="14">
        <v>13</v>
      </c>
      <c r="Y57" s="22" t="s">
        <v>41</v>
      </c>
      <c r="Z57" s="14">
        <v>13</v>
      </c>
      <c r="AA57" s="22" t="s">
        <v>41</v>
      </c>
      <c r="AB57" s="91">
        <f>D57+F57+H57+J57+N57+P57+R57+V57+X57+Z57</f>
        <v>102</v>
      </c>
      <c r="AC57" s="92">
        <f>E57+G57+I57+K57+O57+Q57+S57</f>
        <v>27573</v>
      </c>
      <c r="AD57" s="21">
        <v>48</v>
      </c>
    </row>
    <row r="58" spans="1:30" ht="16.5" x14ac:dyDescent="0.25">
      <c r="A58" s="9">
        <v>49</v>
      </c>
      <c r="B58" s="30" t="s">
        <v>115</v>
      </c>
      <c r="C58" s="13" t="s">
        <v>38</v>
      </c>
      <c r="D58" s="23">
        <v>13</v>
      </c>
      <c r="E58" s="24" t="s">
        <v>41</v>
      </c>
      <c r="F58" s="23">
        <v>13</v>
      </c>
      <c r="G58" s="24" t="s">
        <v>41</v>
      </c>
      <c r="H58" s="14">
        <v>11</v>
      </c>
      <c r="I58" s="22">
        <v>3036</v>
      </c>
      <c r="J58" s="14">
        <v>10</v>
      </c>
      <c r="K58" s="22">
        <v>4919</v>
      </c>
      <c r="L58" s="14">
        <v>13</v>
      </c>
      <c r="M58" s="22" t="s">
        <v>41</v>
      </c>
      <c r="N58" s="14">
        <v>13</v>
      </c>
      <c r="O58" s="22" t="s">
        <v>41</v>
      </c>
      <c r="P58" s="14">
        <v>13</v>
      </c>
      <c r="Q58" s="22" t="s">
        <v>41</v>
      </c>
      <c r="R58" s="14">
        <v>13</v>
      </c>
      <c r="S58" s="22" t="s">
        <v>41</v>
      </c>
      <c r="T58" s="14">
        <v>11</v>
      </c>
      <c r="U58" s="22">
        <v>4594</v>
      </c>
      <c r="V58" s="14">
        <v>5</v>
      </c>
      <c r="W58" s="22">
        <v>8641</v>
      </c>
      <c r="X58" s="14">
        <v>8</v>
      </c>
      <c r="Y58" s="22">
        <v>8905</v>
      </c>
      <c r="Z58" s="14">
        <v>10</v>
      </c>
      <c r="AA58" s="22">
        <v>4874</v>
      </c>
      <c r="AB58" s="91">
        <f>H58+J58+L58+N58+P58+R58+T58+V58+X58+Z58</f>
        <v>107</v>
      </c>
      <c r="AC58" s="92">
        <f>I58+K58+U58+W58+Y58+AA58</f>
        <v>34969</v>
      </c>
      <c r="AD58" s="21">
        <v>49</v>
      </c>
    </row>
    <row r="59" spans="1:30" ht="16.5" x14ac:dyDescent="0.25">
      <c r="A59" s="9">
        <v>50</v>
      </c>
      <c r="B59" s="30" t="s">
        <v>57</v>
      </c>
      <c r="C59" s="13" t="s">
        <v>110</v>
      </c>
      <c r="D59" s="23">
        <v>13</v>
      </c>
      <c r="E59" s="24" t="s">
        <v>41</v>
      </c>
      <c r="F59" s="23">
        <v>13</v>
      </c>
      <c r="G59" s="24" t="s">
        <v>41</v>
      </c>
      <c r="H59" s="14">
        <v>13</v>
      </c>
      <c r="I59" s="22" t="s">
        <v>41</v>
      </c>
      <c r="J59" s="14">
        <v>13</v>
      </c>
      <c r="K59" s="24" t="s">
        <v>41</v>
      </c>
      <c r="L59" s="14">
        <v>13</v>
      </c>
      <c r="M59" s="22" t="s">
        <v>41</v>
      </c>
      <c r="N59" s="14">
        <v>13</v>
      </c>
      <c r="O59" s="22" t="s">
        <v>41</v>
      </c>
      <c r="P59" s="14">
        <v>6</v>
      </c>
      <c r="Q59" s="22">
        <v>7996</v>
      </c>
      <c r="R59" s="14">
        <v>7</v>
      </c>
      <c r="S59" s="22">
        <v>7094</v>
      </c>
      <c r="T59" s="14">
        <v>12</v>
      </c>
      <c r="U59" s="22">
        <v>4158</v>
      </c>
      <c r="V59" s="14">
        <v>11</v>
      </c>
      <c r="W59" s="22">
        <v>5426</v>
      </c>
      <c r="X59" s="14">
        <v>11</v>
      </c>
      <c r="Y59" s="22">
        <v>3640</v>
      </c>
      <c r="Z59" s="14">
        <v>10</v>
      </c>
      <c r="AA59" s="22">
        <v>6685</v>
      </c>
      <c r="AB59" s="89">
        <f>H59+J59+L59+N59+P59+R59+T59+V59+X59+Z59</f>
        <v>109</v>
      </c>
      <c r="AC59" s="87">
        <f>Q59+S59+U59+W59+Y59+AA59</f>
        <v>34999</v>
      </c>
      <c r="AD59" s="21">
        <v>50</v>
      </c>
    </row>
    <row r="60" spans="1:30" ht="16.5" x14ac:dyDescent="0.25">
      <c r="A60" s="9">
        <v>51</v>
      </c>
      <c r="B60" s="30" t="s">
        <v>54</v>
      </c>
      <c r="C60" s="13" t="s">
        <v>110</v>
      </c>
      <c r="D60" s="14">
        <v>5</v>
      </c>
      <c r="E60" s="22">
        <v>6955</v>
      </c>
      <c r="F60" s="14">
        <v>12</v>
      </c>
      <c r="G60" s="22">
        <v>1380</v>
      </c>
      <c r="H60" s="14">
        <v>11</v>
      </c>
      <c r="I60" s="22">
        <v>1939</v>
      </c>
      <c r="J60" s="14">
        <v>10</v>
      </c>
      <c r="K60" s="22">
        <v>5250</v>
      </c>
      <c r="L60" s="23">
        <v>13</v>
      </c>
      <c r="M60" s="24" t="s">
        <v>41</v>
      </c>
      <c r="N60" s="23">
        <v>13</v>
      </c>
      <c r="O60" s="24" t="s">
        <v>41</v>
      </c>
      <c r="P60" s="14">
        <v>13</v>
      </c>
      <c r="Q60" s="22" t="s">
        <v>41</v>
      </c>
      <c r="R60" s="14">
        <v>13</v>
      </c>
      <c r="S60" s="22" t="s">
        <v>41</v>
      </c>
      <c r="T60" s="14">
        <v>13</v>
      </c>
      <c r="U60" s="22" t="s">
        <v>41</v>
      </c>
      <c r="V60" s="14">
        <v>13</v>
      </c>
      <c r="W60" s="22" t="s">
        <v>41</v>
      </c>
      <c r="X60" s="14">
        <v>13</v>
      </c>
      <c r="Y60" s="22" t="s">
        <v>41</v>
      </c>
      <c r="Z60" s="14">
        <v>13</v>
      </c>
      <c r="AA60" s="22" t="s">
        <v>41</v>
      </c>
      <c r="AB60" s="89">
        <f>D60+F60+H60+J60+P60+R60+T60+V60+X60+Z60</f>
        <v>116</v>
      </c>
      <c r="AC60" s="87">
        <f>E60+G60+I60+K60</f>
        <v>15524</v>
      </c>
      <c r="AD60" s="21">
        <v>51</v>
      </c>
    </row>
    <row r="61" spans="1:30" ht="16.5" x14ac:dyDescent="0.25">
      <c r="A61" s="9">
        <v>52</v>
      </c>
      <c r="B61" s="30" t="s">
        <v>89</v>
      </c>
      <c r="C61" s="13" t="s">
        <v>83</v>
      </c>
      <c r="D61" s="14">
        <v>13</v>
      </c>
      <c r="E61" s="22" t="s">
        <v>41</v>
      </c>
      <c r="F61" s="14">
        <v>13</v>
      </c>
      <c r="G61" s="22" t="s">
        <v>41</v>
      </c>
      <c r="H61" s="14">
        <v>6</v>
      </c>
      <c r="I61" s="22">
        <v>7021</v>
      </c>
      <c r="J61" s="14">
        <v>7</v>
      </c>
      <c r="K61" s="22">
        <v>6118</v>
      </c>
      <c r="L61" s="23">
        <v>13</v>
      </c>
      <c r="M61" s="24" t="s">
        <v>41</v>
      </c>
      <c r="N61" s="23">
        <v>13</v>
      </c>
      <c r="O61" s="24" t="s">
        <v>41</v>
      </c>
      <c r="P61" s="14">
        <v>13</v>
      </c>
      <c r="Q61" s="22" t="s">
        <v>41</v>
      </c>
      <c r="R61" s="14">
        <v>13</v>
      </c>
      <c r="S61" s="22" t="s">
        <v>41</v>
      </c>
      <c r="T61" s="14">
        <v>13</v>
      </c>
      <c r="U61" s="22" t="s">
        <v>41</v>
      </c>
      <c r="V61" s="14">
        <v>13</v>
      </c>
      <c r="W61" s="22" t="s">
        <v>41</v>
      </c>
      <c r="X61" s="14">
        <v>13</v>
      </c>
      <c r="Y61" s="22" t="s">
        <v>41</v>
      </c>
      <c r="Z61" s="14">
        <v>13</v>
      </c>
      <c r="AA61" s="22" t="s">
        <v>41</v>
      </c>
      <c r="AB61" s="89">
        <f>D61+F61+H61+J61+P61+R61+T61+V61+X61+Z61</f>
        <v>117</v>
      </c>
      <c r="AC61" s="87">
        <f>I61+K61</f>
        <v>13139</v>
      </c>
      <c r="AD61" s="21">
        <v>52</v>
      </c>
    </row>
    <row r="62" spans="1:30" ht="16.5" x14ac:dyDescent="0.25">
      <c r="A62" s="9">
        <v>53</v>
      </c>
      <c r="B62" s="30" t="s">
        <v>116</v>
      </c>
      <c r="C62" s="13" t="s">
        <v>83</v>
      </c>
      <c r="D62" s="14">
        <v>10</v>
      </c>
      <c r="E62" s="22">
        <v>3460</v>
      </c>
      <c r="F62" s="14">
        <v>8</v>
      </c>
      <c r="G62" s="22">
        <v>4270</v>
      </c>
      <c r="H62" s="23">
        <v>13</v>
      </c>
      <c r="I62" s="24" t="s">
        <v>41</v>
      </c>
      <c r="J62" s="23">
        <v>13</v>
      </c>
      <c r="K62" s="24" t="s">
        <v>41</v>
      </c>
      <c r="L62" s="14">
        <v>11.5</v>
      </c>
      <c r="M62" s="22">
        <v>0</v>
      </c>
      <c r="N62" s="14">
        <v>10</v>
      </c>
      <c r="O62" s="22">
        <v>1031</v>
      </c>
      <c r="P62" s="14">
        <v>13</v>
      </c>
      <c r="Q62" s="22" t="s">
        <v>41</v>
      </c>
      <c r="R62" s="14">
        <v>13</v>
      </c>
      <c r="S62" s="22" t="s">
        <v>41</v>
      </c>
      <c r="T62" s="14">
        <v>13</v>
      </c>
      <c r="U62" s="22" t="s">
        <v>41</v>
      </c>
      <c r="V62" s="14">
        <v>13</v>
      </c>
      <c r="W62" s="22" t="s">
        <v>41</v>
      </c>
      <c r="X62" s="14">
        <v>13</v>
      </c>
      <c r="Y62" s="22" t="s">
        <v>41</v>
      </c>
      <c r="Z62" s="14">
        <v>13</v>
      </c>
      <c r="AA62" s="22" t="s">
        <v>41</v>
      </c>
      <c r="AB62" s="89">
        <f>D62+F62+L62+N62+P62+R62+T62+V62+X62+Z62</f>
        <v>117.5</v>
      </c>
      <c r="AC62" s="87">
        <f>E62+G62+M62+O62</f>
        <v>8761</v>
      </c>
      <c r="AD62" s="21">
        <v>53</v>
      </c>
    </row>
    <row r="63" spans="1:30" ht="16.5" x14ac:dyDescent="0.25">
      <c r="A63" s="9">
        <v>54</v>
      </c>
      <c r="B63" s="30" t="s">
        <v>62</v>
      </c>
      <c r="C63" s="13" t="s">
        <v>110</v>
      </c>
      <c r="D63" s="14">
        <v>13</v>
      </c>
      <c r="E63" s="22" t="s">
        <v>41</v>
      </c>
      <c r="F63" s="14">
        <v>13</v>
      </c>
      <c r="G63" s="22" t="s">
        <v>41</v>
      </c>
      <c r="H63" s="23">
        <v>13</v>
      </c>
      <c r="I63" s="24" t="s">
        <v>41</v>
      </c>
      <c r="J63" s="23">
        <v>13</v>
      </c>
      <c r="K63" s="24" t="s">
        <v>41</v>
      </c>
      <c r="L63" s="14">
        <v>9</v>
      </c>
      <c r="M63" s="22">
        <v>2591</v>
      </c>
      <c r="N63" s="14">
        <v>5</v>
      </c>
      <c r="O63" s="22">
        <v>4989</v>
      </c>
      <c r="P63" s="14">
        <v>13</v>
      </c>
      <c r="Q63" s="22" t="s">
        <v>41</v>
      </c>
      <c r="R63" s="14">
        <v>13</v>
      </c>
      <c r="S63" s="22" t="s">
        <v>41</v>
      </c>
      <c r="T63" s="14">
        <v>13</v>
      </c>
      <c r="U63" s="22" t="s">
        <v>41</v>
      </c>
      <c r="V63" s="14">
        <v>13</v>
      </c>
      <c r="W63" s="22" t="s">
        <v>41</v>
      </c>
      <c r="X63" s="14">
        <v>13</v>
      </c>
      <c r="Y63" s="22" t="s">
        <v>41</v>
      </c>
      <c r="Z63" s="14">
        <v>13</v>
      </c>
      <c r="AA63" s="22" t="s">
        <v>41</v>
      </c>
      <c r="AB63" s="89">
        <f>D63+F63+L63+N63+P63+R63+T63+V63+X63+Z63</f>
        <v>118</v>
      </c>
      <c r="AC63" s="87">
        <f>M63+O63</f>
        <v>7580</v>
      </c>
      <c r="AD63" s="21">
        <v>54</v>
      </c>
    </row>
    <row r="64" spans="1:30" ht="16.5" x14ac:dyDescent="0.25">
      <c r="A64" s="9">
        <v>55</v>
      </c>
      <c r="B64" s="30" t="s">
        <v>91</v>
      </c>
      <c r="C64" s="13" t="s">
        <v>87</v>
      </c>
      <c r="D64" s="14">
        <v>13</v>
      </c>
      <c r="E64" s="22" t="s">
        <v>41</v>
      </c>
      <c r="F64" s="14">
        <v>7</v>
      </c>
      <c r="G64" s="22">
        <v>8115</v>
      </c>
      <c r="H64" s="23">
        <v>13</v>
      </c>
      <c r="I64" s="24" t="s">
        <v>41</v>
      </c>
      <c r="J64" s="23">
        <v>13</v>
      </c>
      <c r="K64" s="24" t="s">
        <v>41</v>
      </c>
      <c r="L64" s="14">
        <v>12</v>
      </c>
      <c r="M64" s="22">
        <v>0</v>
      </c>
      <c r="N64" s="14">
        <v>13</v>
      </c>
      <c r="O64" s="22" t="s">
        <v>41</v>
      </c>
      <c r="P64" s="14">
        <v>13</v>
      </c>
      <c r="Q64" s="22" t="s">
        <v>41</v>
      </c>
      <c r="R64" s="14">
        <v>13</v>
      </c>
      <c r="S64" s="22" t="s">
        <v>41</v>
      </c>
      <c r="T64" s="14">
        <v>13</v>
      </c>
      <c r="U64" s="22" t="s">
        <v>41</v>
      </c>
      <c r="V64" s="14">
        <v>13</v>
      </c>
      <c r="W64" s="22" t="s">
        <v>41</v>
      </c>
      <c r="X64" s="14">
        <v>13</v>
      </c>
      <c r="Y64" s="22" t="s">
        <v>41</v>
      </c>
      <c r="Z64" s="14">
        <v>13</v>
      </c>
      <c r="AA64" s="22" t="s">
        <v>41</v>
      </c>
      <c r="AB64" s="89">
        <f>D64+F64+L64+N64+P64+R64+T64+V64+X64+Z64</f>
        <v>123</v>
      </c>
      <c r="AC64" s="87">
        <f>G64+M64</f>
        <v>8115</v>
      </c>
      <c r="AD64" s="21">
        <v>55</v>
      </c>
    </row>
    <row r="65" spans="1:30" ht="16.5" x14ac:dyDescent="0.25">
      <c r="A65" s="9">
        <v>56</v>
      </c>
      <c r="B65" s="30" t="s">
        <v>79</v>
      </c>
      <c r="C65" s="13" t="s">
        <v>32</v>
      </c>
      <c r="D65" s="23">
        <v>13</v>
      </c>
      <c r="E65" s="24" t="s">
        <v>41</v>
      </c>
      <c r="F65" s="23">
        <v>13</v>
      </c>
      <c r="G65" s="24" t="s">
        <v>41</v>
      </c>
      <c r="H65" s="14">
        <v>8</v>
      </c>
      <c r="I65" s="22">
        <v>3578</v>
      </c>
      <c r="J65" s="14">
        <v>11</v>
      </c>
      <c r="K65" s="22">
        <v>4486</v>
      </c>
      <c r="L65" s="14">
        <v>13</v>
      </c>
      <c r="M65" s="22" t="s">
        <v>41</v>
      </c>
      <c r="N65" s="14">
        <v>13</v>
      </c>
      <c r="O65" s="22" t="s">
        <v>41</v>
      </c>
      <c r="P65" s="14">
        <v>13</v>
      </c>
      <c r="Q65" s="22" t="s">
        <v>41</v>
      </c>
      <c r="R65" s="14">
        <v>13</v>
      </c>
      <c r="S65" s="22" t="s">
        <v>41</v>
      </c>
      <c r="T65" s="14">
        <v>13</v>
      </c>
      <c r="U65" s="22" t="s">
        <v>41</v>
      </c>
      <c r="V65" s="14">
        <v>13</v>
      </c>
      <c r="W65" s="22" t="s">
        <v>41</v>
      </c>
      <c r="X65" s="14">
        <v>13</v>
      </c>
      <c r="Y65" s="22" t="s">
        <v>41</v>
      </c>
      <c r="Z65" s="14">
        <v>13</v>
      </c>
      <c r="AA65" s="22" t="s">
        <v>41</v>
      </c>
      <c r="AB65" s="89">
        <f>H65+J65+L65+N65+P65+R65+T65+V65+X65+Z65</f>
        <v>123</v>
      </c>
      <c r="AC65" s="87">
        <f>I65+K65</f>
        <v>8064</v>
      </c>
      <c r="AD65" s="21">
        <v>56</v>
      </c>
    </row>
    <row r="66" spans="1:30" ht="16.5" x14ac:dyDescent="0.25">
      <c r="A66" s="9">
        <v>57</v>
      </c>
      <c r="B66" s="30" t="s">
        <v>117</v>
      </c>
      <c r="C66" s="13" t="s">
        <v>83</v>
      </c>
      <c r="D66" s="23">
        <v>13</v>
      </c>
      <c r="E66" s="24" t="s">
        <v>41</v>
      </c>
      <c r="F66" s="23">
        <v>13</v>
      </c>
      <c r="G66" s="24" t="s">
        <v>41</v>
      </c>
      <c r="H66" s="14">
        <v>13</v>
      </c>
      <c r="I66" s="22" t="s">
        <v>41</v>
      </c>
      <c r="J66" s="14">
        <v>13</v>
      </c>
      <c r="K66" s="22" t="s">
        <v>41</v>
      </c>
      <c r="L66" s="14">
        <v>13</v>
      </c>
      <c r="M66" s="22" t="s">
        <v>41</v>
      </c>
      <c r="N66" s="14">
        <v>13</v>
      </c>
      <c r="O66" s="22" t="s">
        <v>41</v>
      </c>
      <c r="P66" s="14">
        <v>8</v>
      </c>
      <c r="Q66" s="22">
        <v>4291</v>
      </c>
      <c r="R66" s="14">
        <v>12</v>
      </c>
      <c r="S66" s="22">
        <v>4391</v>
      </c>
      <c r="T66" s="14">
        <v>13</v>
      </c>
      <c r="U66" s="22" t="s">
        <v>41</v>
      </c>
      <c r="V66" s="14">
        <v>13</v>
      </c>
      <c r="W66" s="22" t="s">
        <v>41</v>
      </c>
      <c r="X66" s="14">
        <v>13</v>
      </c>
      <c r="Y66" s="22" t="s">
        <v>41</v>
      </c>
      <c r="Z66" s="14">
        <v>13</v>
      </c>
      <c r="AA66" s="22" t="s">
        <v>41</v>
      </c>
      <c r="AB66" s="89">
        <f>H66+J66+L66+N66+P66+R66+T66+V66+X66+Z66</f>
        <v>124</v>
      </c>
      <c r="AC66" s="87">
        <f>Q66+S66</f>
        <v>8682</v>
      </c>
      <c r="AD66" s="21">
        <v>57</v>
      </c>
    </row>
    <row r="67" spans="1:30" ht="16.5" x14ac:dyDescent="0.25">
      <c r="A67" s="9">
        <v>58</v>
      </c>
      <c r="B67" s="30" t="s">
        <v>118</v>
      </c>
      <c r="C67" s="13" t="s">
        <v>87</v>
      </c>
      <c r="D67" s="23">
        <v>13</v>
      </c>
      <c r="E67" s="24" t="s">
        <v>41</v>
      </c>
      <c r="F67" s="23">
        <v>13</v>
      </c>
      <c r="G67" s="24" t="s">
        <v>41</v>
      </c>
      <c r="H67" s="14">
        <v>13</v>
      </c>
      <c r="I67" s="22" t="s">
        <v>41</v>
      </c>
      <c r="J67" s="14">
        <v>13</v>
      </c>
      <c r="K67" s="22" t="s">
        <v>41</v>
      </c>
      <c r="L67" s="14">
        <v>13</v>
      </c>
      <c r="M67" s="22" t="s">
        <v>41</v>
      </c>
      <c r="N67" s="14">
        <v>13</v>
      </c>
      <c r="O67" s="22" t="s">
        <v>41</v>
      </c>
      <c r="P67" s="14">
        <v>13</v>
      </c>
      <c r="Q67" s="22" t="s">
        <v>41</v>
      </c>
      <c r="R67" s="14">
        <v>13</v>
      </c>
      <c r="S67" s="22" t="s">
        <v>41</v>
      </c>
      <c r="T67" s="14">
        <v>13</v>
      </c>
      <c r="U67" s="22" t="s">
        <v>41</v>
      </c>
      <c r="V67" s="14">
        <v>13</v>
      </c>
      <c r="W67" s="22" t="s">
        <v>41</v>
      </c>
      <c r="X67" s="14">
        <v>10</v>
      </c>
      <c r="Y67" s="22">
        <v>6845</v>
      </c>
      <c r="Z67" s="14">
        <v>12</v>
      </c>
      <c r="AA67" s="22">
        <v>4751</v>
      </c>
      <c r="AB67" s="28">
        <f>H67+J67+L67+N67+P67+R67+T67+V67+X67+Z67</f>
        <v>126</v>
      </c>
      <c r="AC67" s="20">
        <f>Y67+AA67</f>
        <v>11596</v>
      </c>
      <c r="AD67" s="21">
        <v>58</v>
      </c>
    </row>
    <row r="68" spans="1:30" ht="16.5" x14ac:dyDescent="0.25">
      <c r="A68" s="9">
        <v>59</v>
      </c>
      <c r="B68" s="30" t="s">
        <v>119</v>
      </c>
      <c r="C68" s="13" t="s">
        <v>87</v>
      </c>
      <c r="D68" s="23">
        <v>13</v>
      </c>
      <c r="E68" s="24" t="s">
        <v>41</v>
      </c>
      <c r="F68" s="23">
        <v>13</v>
      </c>
      <c r="G68" s="24" t="s">
        <v>41</v>
      </c>
      <c r="H68" s="14">
        <v>13</v>
      </c>
      <c r="I68" s="22" t="s">
        <v>41</v>
      </c>
      <c r="J68" s="14">
        <v>13</v>
      </c>
      <c r="K68" s="22" t="s">
        <v>41</v>
      </c>
      <c r="L68" s="14">
        <v>13</v>
      </c>
      <c r="M68" s="22" t="s">
        <v>41</v>
      </c>
      <c r="N68" s="14">
        <v>13</v>
      </c>
      <c r="O68" s="22" t="s">
        <v>41</v>
      </c>
      <c r="P68" s="14">
        <v>13</v>
      </c>
      <c r="Q68" s="22" t="s">
        <v>41</v>
      </c>
      <c r="R68" s="14">
        <v>13</v>
      </c>
      <c r="S68" s="22" t="s">
        <v>41</v>
      </c>
      <c r="T68" s="14">
        <v>12</v>
      </c>
      <c r="U68" s="22">
        <v>2909</v>
      </c>
      <c r="V68" s="14">
        <v>12</v>
      </c>
      <c r="W68" s="22">
        <v>4034</v>
      </c>
      <c r="X68" s="14">
        <v>13</v>
      </c>
      <c r="Y68" s="22" t="s">
        <v>41</v>
      </c>
      <c r="Z68" s="14">
        <v>13</v>
      </c>
      <c r="AA68" s="22" t="s">
        <v>41</v>
      </c>
      <c r="AB68" s="28">
        <f>H68+J68+L68+N68+P68+R68+T68+V68+X68+Z68</f>
        <v>128</v>
      </c>
      <c r="AC68" s="20">
        <f>U68+W68</f>
        <v>6943</v>
      </c>
      <c r="AD68" s="21">
        <v>59</v>
      </c>
    </row>
    <row r="69" spans="1:30" ht="17.25" thickBot="1" x14ac:dyDescent="0.3">
      <c r="A69" s="47">
        <v>60</v>
      </c>
      <c r="B69" s="48" t="s">
        <v>120</v>
      </c>
      <c r="C69" s="49" t="s">
        <v>22</v>
      </c>
      <c r="D69" s="50">
        <v>11</v>
      </c>
      <c r="E69" s="51">
        <v>2990</v>
      </c>
      <c r="F69" s="52">
        <v>13</v>
      </c>
      <c r="G69" s="53" t="s">
        <v>41</v>
      </c>
      <c r="H69" s="52">
        <v>13</v>
      </c>
      <c r="I69" s="53" t="s">
        <v>41</v>
      </c>
      <c r="J69" s="50">
        <v>13</v>
      </c>
      <c r="K69" s="51" t="s">
        <v>41</v>
      </c>
      <c r="L69" s="50">
        <v>13</v>
      </c>
      <c r="M69" s="51" t="s">
        <v>41</v>
      </c>
      <c r="N69" s="50">
        <v>13</v>
      </c>
      <c r="O69" s="51" t="s">
        <v>41</v>
      </c>
      <c r="P69" s="50">
        <v>13</v>
      </c>
      <c r="Q69" s="51" t="s">
        <v>41</v>
      </c>
      <c r="R69" s="50">
        <v>13</v>
      </c>
      <c r="S69" s="51" t="s">
        <v>41</v>
      </c>
      <c r="T69" s="50">
        <v>13</v>
      </c>
      <c r="U69" s="51" t="s">
        <v>41</v>
      </c>
      <c r="V69" s="50">
        <v>13</v>
      </c>
      <c r="W69" s="51" t="s">
        <v>41</v>
      </c>
      <c r="X69" s="50">
        <v>13</v>
      </c>
      <c r="Y69" s="51" t="s">
        <v>41</v>
      </c>
      <c r="Z69" s="50">
        <v>13</v>
      </c>
      <c r="AA69" s="51" t="s">
        <v>41</v>
      </c>
      <c r="AB69" s="90">
        <f>D69+J69+L69+N69+P69+R69+T69+V69+X69+Z69</f>
        <v>128</v>
      </c>
      <c r="AC69" s="54">
        <f>E69</f>
        <v>2990</v>
      </c>
      <c r="AD69" s="55">
        <v>60</v>
      </c>
    </row>
    <row r="70" spans="1:30" ht="16.5" x14ac:dyDescent="0.25">
      <c r="A70" s="33"/>
      <c r="B70" s="38"/>
      <c r="C70" s="39"/>
      <c r="D70" s="40"/>
      <c r="E70" s="41"/>
      <c r="F70" s="100"/>
      <c r="G70" s="101"/>
      <c r="H70" s="100"/>
      <c r="I70" s="101"/>
      <c r="J70" s="40"/>
      <c r="K70" s="41"/>
      <c r="L70" s="40"/>
      <c r="M70" s="41"/>
      <c r="N70" s="40"/>
      <c r="O70" s="41"/>
      <c r="P70" s="40"/>
      <c r="Q70" s="41"/>
      <c r="R70" s="40"/>
      <c r="S70" s="41"/>
      <c r="T70" s="40"/>
      <c r="U70" s="41"/>
      <c r="V70" s="40"/>
      <c r="W70" s="41"/>
      <c r="X70" s="40"/>
      <c r="Y70" s="41"/>
      <c r="Z70" s="40"/>
      <c r="AA70" s="41"/>
      <c r="AB70" s="102"/>
      <c r="AC70" s="103"/>
      <c r="AD70" s="43"/>
    </row>
    <row r="71" spans="1:30" ht="16.5" x14ac:dyDescent="0.25">
      <c r="A71" s="33"/>
      <c r="B71" s="38"/>
      <c r="C71" s="39"/>
      <c r="D71" s="40"/>
      <c r="E71" s="41"/>
      <c r="F71" s="100"/>
      <c r="G71" s="101"/>
      <c r="H71" s="100"/>
      <c r="I71" s="101"/>
      <c r="J71" s="40"/>
      <c r="K71" s="41"/>
      <c r="L71" s="40"/>
      <c r="M71" s="41"/>
      <c r="N71" s="40"/>
      <c r="O71" s="41"/>
      <c r="P71" s="40"/>
      <c r="Q71" s="41"/>
      <c r="R71" s="40"/>
      <c r="S71" s="41"/>
      <c r="T71" s="40"/>
      <c r="U71" s="41"/>
      <c r="V71" s="40"/>
      <c r="W71" s="41"/>
      <c r="X71" s="40"/>
      <c r="Y71" s="41"/>
      <c r="Z71" s="40"/>
      <c r="AA71" s="41"/>
      <c r="AB71" s="102"/>
      <c r="AC71" s="103"/>
      <c r="AD71" s="43"/>
    </row>
    <row r="72" spans="1:30" ht="15.75" x14ac:dyDescent="0.25">
      <c r="B72" s="38" t="s">
        <v>154</v>
      </c>
    </row>
    <row r="73" spans="1:30" ht="15.75" thickBot="1" x14ac:dyDescent="0.3"/>
    <row r="74" spans="1:30" ht="18.75" thickTop="1" x14ac:dyDescent="0.25">
      <c r="A74" s="142" t="s">
        <v>0</v>
      </c>
      <c r="B74" s="145" t="s">
        <v>1</v>
      </c>
      <c r="C74" s="148" t="s">
        <v>2</v>
      </c>
      <c r="D74" s="131" t="s">
        <v>3</v>
      </c>
      <c r="E74" s="132"/>
      <c r="F74" s="121" t="s">
        <v>4</v>
      </c>
      <c r="G74" s="122"/>
      <c r="H74" s="131" t="s">
        <v>5</v>
      </c>
      <c r="I74" s="132"/>
      <c r="J74" s="121" t="s">
        <v>6</v>
      </c>
      <c r="K74" s="122"/>
      <c r="L74" s="131" t="s">
        <v>7</v>
      </c>
      <c r="M74" s="132"/>
      <c r="N74" s="121" t="s">
        <v>8</v>
      </c>
      <c r="O74" s="122"/>
      <c r="P74" s="121" t="s">
        <v>9</v>
      </c>
      <c r="Q74" s="122"/>
      <c r="R74" s="121" t="s">
        <v>10</v>
      </c>
      <c r="S74" s="122"/>
      <c r="T74" s="121" t="s">
        <v>11</v>
      </c>
      <c r="U74" s="122"/>
      <c r="V74" s="121" t="s">
        <v>12</v>
      </c>
      <c r="W74" s="122"/>
      <c r="X74" s="121" t="s">
        <v>13</v>
      </c>
      <c r="Y74" s="122"/>
      <c r="Z74" s="121" t="s">
        <v>14</v>
      </c>
      <c r="AA74" s="122"/>
      <c r="AB74" s="123" t="s">
        <v>15</v>
      </c>
      <c r="AC74" s="124"/>
      <c r="AD74" s="125"/>
    </row>
    <row r="75" spans="1:30" x14ac:dyDescent="0.25">
      <c r="A75" s="143"/>
      <c r="B75" s="146"/>
      <c r="C75" s="149"/>
      <c r="D75" s="151" t="s">
        <v>155</v>
      </c>
      <c r="E75" s="152"/>
      <c r="F75" s="151" t="s">
        <v>156</v>
      </c>
      <c r="G75" s="152"/>
      <c r="H75" s="151" t="s">
        <v>157</v>
      </c>
      <c r="I75" s="152"/>
      <c r="J75" s="151" t="s">
        <v>158</v>
      </c>
      <c r="K75" s="152"/>
      <c r="L75" s="151" t="s">
        <v>159</v>
      </c>
      <c r="M75" s="152"/>
      <c r="N75" s="151" t="s">
        <v>160</v>
      </c>
      <c r="O75" s="152"/>
      <c r="P75" s="151" t="s">
        <v>161</v>
      </c>
      <c r="Q75" s="152"/>
      <c r="R75" s="151" t="s">
        <v>162</v>
      </c>
      <c r="S75" s="152"/>
      <c r="T75" s="151" t="s">
        <v>163</v>
      </c>
      <c r="U75" s="152"/>
      <c r="V75" s="151" t="s">
        <v>164</v>
      </c>
      <c r="W75" s="152"/>
      <c r="X75" s="151" t="s">
        <v>165</v>
      </c>
      <c r="Y75" s="152"/>
      <c r="Z75" s="151" t="s">
        <v>166</v>
      </c>
      <c r="AA75" s="152"/>
      <c r="AB75" s="126"/>
      <c r="AC75" s="127"/>
      <c r="AD75" s="128"/>
    </row>
    <row r="76" spans="1:30" ht="15.75" thickBot="1" x14ac:dyDescent="0.3">
      <c r="A76" s="144"/>
      <c r="B76" s="147"/>
      <c r="C76" s="150"/>
      <c r="D76" s="1" t="s">
        <v>16</v>
      </c>
      <c r="E76" s="2" t="s">
        <v>17</v>
      </c>
      <c r="F76" s="1" t="s">
        <v>16</v>
      </c>
      <c r="G76" s="3" t="s">
        <v>17</v>
      </c>
      <c r="H76" s="4" t="s">
        <v>16</v>
      </c>
      <c r="I76" s="2" t="s">
        <v>17</v>
      </c>
      <c r="J76" s="1" t="s">
        <v>16</v>
      </c>
      <c r="K76" s="3" t="s">
        <v>17</v>
      </c>
      <c r="L76" s="4" t="s">
        <v>16</v>
      </c>
      <c r="M76" s="2" t="s">
        <v>17</v>
      </c>
      <c r="N76" s="1" t="s">
        <v>16</v>
      </c>
      <c r="O76" s="3" t="s">
        <v>17</v>
      </c>
      <c r="P76" s="1" t="s">
        <v>16</v>
      </c>
      <c r="Q76" s="3" t="s">
        <v>17</v>
      </c>
      <c r="R76" s="1" t="s">
        <v>16</v>
      </c>
      <c r="S76" s="3" t="s">
        <v>17</v>
      </c>
      <c r="T76" s="1" t="s">
        <v>16</v>
      </c>
      <c r="U76" s="3" t="s">
        <v>17</v>
      </c>
      <c r="V76" s="1" t="s">
        <v>16</v>
      </c>
      <c r="W76" s="3" t="s">
        <v>17</v>
      </c>
      <c r="X76" s="1" t="s">
        <v>16</v>
      </c>
      <c r="Y76" s="3" t="s">
        <v>17</v>
      </c>
      <c r="Z76" s="1" t="s">
        <v>16</v>
      </c>
      <c r="AA76" s="3" t="s">
        <v>17</v>
      </c>
      <c r="AB76" s="4" t="s">
        <v>16</v>
      </c>
      <c r="AC76" s="5" t="s">
        <v>18</v>
      </c>
      <c r="AD76" s="6" t="s">
        <v>19</v>
      </c>
    </row>
    <row r="77" spans="1:30" ht="17.25" thickTop="1" x14ac:dyDescent="0.25">
      <c r="A77" s="7">
        <v>1</v>
      </c>
      <c r="B77" s="30" t="s">
        <v>20</v>
      </c>
      <c r="C77" s="13" t="s">
        <v>106</v>
      </c>
      <c r="D77" s="23">
        <v>5</v>
      </c>
      <c r="E77" s="19">
        <v>7549</v>
      </c>
      <c r="F77" s="14">
        <v>1</v>
      </c>
      <c r="G77" s="15">
        <v>9794</v>
      </c>
      <c r="H77" s="14">
        <v>4</v>
      </c>
      <c r="I77" s="16">
        <v>4408</v>
      </c>
      <c r="J77" s="17">
        <v>2</v>
      </c>
      <c r="K77" s="15">
        <v>10317</v>
      </c>
      <c r="L77" s="14">
        <v>2</v>
      </c>
      <c r="M77" s="16">
        <v>9451</v>
      </c>
      <c r="N77" s="17">
        <v>1</v>
      </c>
      <c r="O77" s="15">
        <v>16902</v>
      </c>
      <c r="P77" s="17">
        <v>1</v>
      </c>
      <c r="Q77" s="15">
        <v>8410</v>
      </c>
      <c r="R77" s="17">
        <v>3</v>
      </c>
      <c r="S77" s="15">
        <v>9000</v>
      </c>
      <c r="T77" s="18">
        <v>4</v>
      </c>
      <c r="U77" s="19">
        <v>4375</v>
      </c>
      <c r="V77" s="17">
        <v>4</v>
      </c>
      <c r="W77" s="15">
        <v>5585</v>
      </c>
      <c r="X77" s="17">
        <v>2</v>
      </c>
      <c r="Y77" s="15">
        <v>6845</v>
      </c>
      <c r="Z77" s="14">
        <v>1</v>
      </c>
      <c r="AA77" s="15">
        <v>13320</v>
      </c>
      <c r="AB77" s="104">
        <f>F77+H77+J77+L77+N77+P77+R77+V77+X77+Z77</f>
        <v>21</v>
      </c>
      <c r="AC77" s="20">
        <f>G77+I77+K77+M77+O77+Q77+S77+W77+Y77+AA77</f>
        <v>94032</v>
      </c>
      <c r="AD77" s="21">
        <v>1</v>
      </c>
    </row>
    <row r="78" spans="1:30" ht="16.5" x14ac:dyDescent="0.25">
      <c r="A78" s="9">
        <v>2</v>
      </c>
      <c r="B78" s="30" t="s">
        <v>23</v>
      </c>
      <c r="C78" s="13" t="s">
        <v>106</v>
      </c>
      <c r="D78" s="14">
        <v>1</v>
      </c>
      <c r="E78" s="22">
        <v>14789</v>
      </c>
      <c r="F78" s="14">
        <v>4</v>
      </c>
      <c r="G78" s="22">
        <v>8480</v>
      </c>
      <c r="H78" s="14">
        <v>2</v>
      </c>
      <c r="I78" s="16">
        <v>13736</v>
      </c>
      <c r="J78" s="25">
        <v>1</v>
      </c>
      <c r="K78" s="22">
        <v>14577</v>
      </c>
      <c r="L78" s="23">
        <v>6</v>
      </c>
      <c r="M78" s="27">
        <v>4676</v>
      </c>
      <c r="N78" s="25">
        <v>1</v>
      </c>
      <c r="O78" s="22">
        <v>18513</v>
      </c>
      <c r="P78" s="25">
        <v>4</v>
      </c>
      <c r="Q78" s="22">
        <v>2650</v>
      </c>
      <c r="R78" s="25">
        <v>1</v>
      </c>
      <c r="S78" s="22">
        <v>12930</v>
      </c>
      <c r="T78" s="25">
        <v>1</v>
      </c>
      <c r="U78" s="22">
        <v>4450</v>
      </c>
      <c r="V78" s="26">
        <v>6</v>
      </c>
      <c r="W78" s="24">
        <v>4420</v>
      </c>
      <c r="X78" s="25">
        <v>2</v>
      </c>
      <c r="Y78" s="22">
        <v>5870</v>
      </c>
      <c r="Z78" s="14">
        <v>2</v>
      </c>
      <c r="AA78" s="22">
        <v>11920</v>
      </c>
      <c r="AB78" s="104">
        <f>D78+F78+H78+J78+N78+P78+R78+T78+X78+Z78</f>
        <v>19</v>
      </c>
      <c r="AC78" s="20">
        <f>E78+G78+I78+K78+O78+Q78+S78+U78+Y78+AA78</f>
        <v>107915</v>
      </c>
      <c r="AD78" s="21">
        <v>2</v>
      </c>
    </row>
    <row r="79" spans="1:30" ht="16.5" x14ac:dyDescent="0.25">
      <c r="A79" s="9">
        <v>3</v>
      </c>
      <c r="B79" s="30" t="s">
        <v>44</v>
      </c>
      <c r="C79" s="13" t="s">
        <v>22</v>
      </c>
      <c r="D79" s="23">
        <v>6</v>
      </c>
      <c r="E79" s="24">
        <v>9202</v>
      </c>
      <c r="F79" s="14">
        <v>1</v>
      </c>
      <c r="G79" s="22">
        <v>12221</v>
      </c>
      <c r="H79" s="14">
        <v>3</v>
      </c>
      <c r="I79" s="16">
        <v>5010</v>
      </c>
      <c r="J79" s="25">
        <v>3</v>
      </c>
      <c r="K79" s="22">
        <v>6623</v>
      </c>
      <c r="L79" s="14">
        <v>3</v>
      </c>
      <c r="M79" s="16">
        <v>5185</v>
      </c>
      <c r="N79" s="25">
        <v>5</v>
      </c>
      <c r="O79" s="22">
        <v>3689</v>
      </c>
      <c r="P79" s="26">
        <v>6</v>
      </c>
      <c r="Q79" s="24">
        <v>1890</v>
      </c>
      <c r="R79" s="25">
        <v>5</v>
      </c>
      <c r="S79" s="22">
        <v>7250</v>
      </c>
      <c r="T79" s="25">
        <v>2</v>
      </c>
      <c r="U79" s="22">
        <v>7885</v>
      </c>
      <c r="V79" s="25">
        <v>1</v>
      </c>
      <c r="W79" s="22">
        <v>9445</v>
      </c>
      <c r="X79" s="25">
        <v>1</v>
      </c>
      <c r="Y79" s="22">
        <v>6005</v>
      </c>
      <c r="Z79" s="14">
        <v>2</v>
      </c>
      <c r="AA79" s="22">
        <v>12840</v>
      </c>
      <c r="AB79" s="104">
        <f>F79+H79+J79+L79+N79+R79+T79+V79+X79+Z79</f>
        <v>26</v>
      </c>
      <c r="AC79" s="20">
        <f>G79+I79+K79+M79+O79+S79+U79+W79+Y79+AA79</f>
        <v>76153</v>
      </c>
      <c r="AD79" s="21">
        <v>3</v>
      </c>
    </row>
    <row r="80" spans="1:30" ht="16.5" x14ac:dyDescent="0.25">
      <c r="A80" s="9">
        <v>4</v>
      </c>
      <c r="B80" s="30" t="s">
        <v>107</v>
      </c>
      <c r="C80" s="13" t="s">
        <v>106</v>
      </c>
      <c r="D80" s="14">
        <v>4</v>
      </c>
      <c r="E80" s="22">
        <v>9974</v>
      </c>
      <c r="F80" s="14">
        <v>1</v>
      </c>
      <c r="G80" s="22">
        <v>9560</v>
      </c>
      <c r="H80" s="14">
        <v>1</v>
      </c>
      <c r="I80" s="16">
        <v>9353</v>
      </c>
      <c r="J80" s="25">
        <v>4</v>
      </c>
      <c r="K80" s="22">
        <v>5928</v>
      </c>
      <c r="L80" s="14">
        <v>3</v>
      </c>
      <c r="M80" s="16">
        <v>5987</v>
      </c>
      <c r="N80" s="26">
        <v>6</v>
      </c>
      <c r="O80" s="24">
        <v>6900</v>
      </c>
      <c r="P80" s="25">
        <v>3</v>
      </c>
      <c r="Q80" s="22">
        <v>3335</v>
      </c>
      <c r="R80" s="26">
        <v>6</v>
      </c>
      <c r="S80" s="24">
        <v>5645</v>
      </c>
      <c r="T80" s="25">
        <v>1</v>
      </c>
      <c r="U80" s="22">
        <v>6005</v>
      </c>
      <c r="V80" s="25">
        <v>2</v>
      </c>
      <c r="W80" s="22">
        <v>3775</v>
      </c>
      <c r="X80" s="25">
        <v>3</v>
      </c>
      <c r="Y80" s="22">
        <v>6865</v>
      </c>
      <c r="Z80" s="14">
        <v>4</v>
      </c>
      <c r="AA80" s="22">
        <v>6770</v>
      </c>
      <c r="AB80" s="104">
        <f>D80+F80+H80+J80+L80+P80+T80+V80+X80+Z80</f>
        <v>26</v>
      </c>
      <c r="AC80" s="20">
        <f>E80+G80+I80+K80+M80+Q80+U80+W80+Y80+AA80</f>
        <v>67552</v>
      </c>
      <c r="AD80" s="21">
        <v>4</v>
      </c>
    </row>
    <row r="81" spans="1:30" ht="16.5" x14ac:dyDescent="0.25">
      <c r="A81" s="9">
        <v>5</v>
      </c>
      <c r="B81" s="30" t="s">
        <v>82</v>
      </c>
      <c r="C81" s="13" t="s">
        <v>83</v>
      </c>
      <c r="D81" s="14">
        <v>1</v>
      </c>
      <c r="E81" s="22">
        <v>9408</v>
      </c>
      <c r="F81" s="14">
        <v>3</v>
      </c>
      <c r="G81" s="22">
        <v>9048</v>
      </c>
      <c r="H81" s="14">
        <v>6</v>
      </c>
      <c r="I81" s="16">
        <v>2334</v>
      </c>
      <c r="J81" s="25">
        <v>5</v>
      </c>
      <c r="K81" s="22">
        <v>4933</v>
      </c>
      <c r="L81" s="23">
        <v>10</v>
      </c>
      <c r="M81" s="27">
        <v>4742</v>
      </c>
      <c r="N81" s="25">
        <v>1</v>
      </c>
      <c r="O81" s="22">
        <v>10103</v>
      </c>
      <c r="P81" s="25">
        <v>3</v>
      </c>
      <c r="Q81" s="22">
        <v>2695</v>
      </c>
      <c r="R81" s="25">
        <v>5</v>
      </c>
      <c r="S81" s="22">
        <v>6100</v>
      </c>
      <c r="T81" s="25">
        <v>1</v>
      </c>
      <c r="U81" s="22">
        <v>13845</v>
      </c>
      <c r="V81" s="26">
        <v>7</v>
      </c>
      <c r="W81" s="24">
        <v>4405</v>
      </c>
      <c r="X81" s="25">
        <v>1</v>
      </c>
      <c r="Y81" s="22">
        <v>7975</v>
      </c>
      <c r="Z81" s="14">
        <v>5</v>
      </c>
      <c r="AA81" s="22">
        <v>7680</v>
      </c>
      <c r="AB81" s="104">
        <f>D81+F81+H81+J81+N81+P81+R81+T81+X81+Z81</f>
        <v>31</v>
      </c>
      <c r="AC81" s="20">
        <f>E81+G81+I81+K81+O81+Q81+S81+U81+Y81+AA81</f>
        <v>74121</v>
      </c>
      <c r="AD81" s="21">
        <v>5</v>
      </c>
    </row>
    <row r="82" spans="1:30" ht="16.5" x14ac:dyDescent="0.25">
      <c r="A82" s="9">
        <v>6</v>
      </c>
      <c r="B82" s="30" t="s">
        <v>43</v>
      </c>
      <c r="C82" s="13" t="s">
        <v>22</v>
      </c>
      <c r="D82" s="14">
        <v>5</v>
      </c>
      <c r="E82" s="22">
        <v>8188</v>
      </c>
      <c r="F82" s="14">
        <v>2</v>
      </c>
      <c r="G82" s="22">
        <v>7157</v>
      </c>
      <c r="H82" s="14">
        <v>4</v>
      </c>
      <c r="I82" s="16">
        <v>6427</v>
      </c>
      <c r="J82" s="25">
        <v>2</v>
      </c>
      <c r="K82" s="22">
        <v>5853</v>
      </c>
      <c r="L82" s="23">
        <v>8</v>
      </c>
      <c r="M82" s="27">
        <v>6406</v>
      </c>
      <c r="N82" s="26">
        <v>7</v>
      </c>
      <c r="O82" s="24">
        <v>5906</v>
      </c>
      <c r="P82" s="25">
        <v>5</v>
      </c>
      <c r="Q82" s="22">
        <v>2525</v>
      </c>
      <c r="R82" s="25">
        <v>4</v>
      </c>
      <c r="S82" s="22">
        <v>6595</v>
      </c>
      <c r="T82" s="25">
        <v>3</v>
      </c>
      <c r="U82" s="22">
        <v>3165</v>
      </c>
      <c r="V82" s="25">
        <v>1</v>
      </c>
      <c r="W82" s="22">
        <v>6210</v>
      </c>
      <c r="X82" s="25">
        <v>5</v>
      </c>
      <c r="Y82" s="22">
        <v>4150</v>
      </c>
      <c r="Z82" s="14">
        <v>2</v>
      </c>
      <c r="AA82" s="22">
        <v>11070</v>
      </c>
      <c r="AB82" s="104">
        <f>D82+F82+H82+J82+P82+R82+T82+V82+X82+Z82</f>
        <v>33</v>
      </c>
      <c r="AC82" s="20">
        <f>E82+G82+I82+K82+Q82+S82+U82+W82+Y82+AA82</f>
        <v>61340</v>
      </c>
      <c r="AD82" s="21">
        <v>6</v>
      </c>
    </row>
    <row r="83" spans="1:30" ht="16.5" x14ac:dyDescent="0.25">
      <c r="A83" s="9">
        <v>7</v>
      </c>
      <c r="B83" s="30" t="s">
        <v>24</v>
      </c>
      <c r="C83" s="13" t="s">
        <v>22</v>
      </c>
      <c r="D83" s="23">
        <v>8</v>
      </c>
      <c r="E83" s="24">
        <v>6278</v>
      </c>
      <c r="F83" s="14">
        <v>4</v>
      </c>
      <c r="G83" s="22">
        <v>7320</v>
      </c>
      <c r="H83" s="23">
        <v>9</v>
      </c>
      <c r="I83" s="27">
        <v>0</v>
      </c>
      <c r="J83" s="25">
        <v>2</v>
      </c>
      <c r="K83" s="22">
        <v>9830</v>
      </c>
      <c r="L83" s="14">
        <v>2</v>
      </c>
      <c r="M83" s="16">
        <v>8764</v>
      </c>
      <c r="N83" s="25">
        <v>5</v>
      </c>
      <c r="O83" s="22">
        <v>4455</v>
      </c>
      <c r="P83" s="25">
        <v>5</v>
      </c>
      <c r="Q83" s="22">
        <v>5240</v>
      </c>
      <c r="R83" s="25">
        <v>7</v>
      </c>
      <c r="S83" s="22">
        <v>4305</v>
      </c>
      <c r="T83" s="25">
        <v>3</v>
      </c>
      <c r="U83" s="22">
        <v>5410</v>
      </c>
      <c r="V83" s="25">
        <v>3</v>
      </c>
      <c r="W83" s="22">
        <v>4985</v>
      </c>
      <c r="X83" s="25">
        <v>2</v>
      </c>
      <c r="Y83" s="22">
        <v>7685</v>
      </c>
      <c r="Z83" s="14">
        <v>4</v>
      </c>
      <c r="AA83" s="22">
        <v>10720</v>
      </c>
      <c r="AB83" s="104">
        <f>F83+J83+L83+N83+P83+R83+T83+V83+X83+Z83</f>
        <v>37</v>
      </c>
      <c r="AC83" s="20">
        <f>G83+K83+M83+O83+Q83+S83+U83+W83+Y83+AA83</f>
        <v>68714</v>
      </c>
      <c r="AD83" s="21">
        <v>7</v>
      </c>
    </row>
    <row r="84" spans="1:30" ht="16.5" x14ac:dyDescent="0.25">
      <c r="A84" s="9">
        <v>8</v>
      </c>
      <c r="B84" s="30" t="s">
        <v>137</v>
      </c>
      <c r="C84" s="13" t="s">
        <v>129</v>
      </c>
      <c r="D84" s="14">
        <v>4</v>
      </c>
      <c r="E84" s="22">
        <v>8673</v>
      </c>
      <c r="F84" s="14">
        <v>3</v>
      </c>
      <c r="G84" s="22">
        <v>7654</v>
      </c>
      <c r="H84" s="23">
        <v>11.5</v>
      </c>
      <c r="I84" s="27">
        <v>0</v>
      </c>
      <c r="J84" s="25">
        <v>2</v>
      </c>
      <c r="K84" s="22">
        <v>7359</v>
      </c>
      <c r="L84" s="14">
        <v>2</v>
      </c>
      <c r="M84" s="16">
        <v>6936</v>
      </c>
      <c r="N84" s="25">
        <v>5</v>
      </c>
      <c r="O84" s="22">
        <v>7124</v>
      </c>
      <c r="P84" s="25">
        <v>1</v>
      </c>
      <c r="Q84" s="22">
        <v>9000</v>
      </c>
      <c r="R84" s="25">
        <v>5</v>
      </c>
      <c r="S84" s="22">
        <v>6290</v>
      </c>
      <c r="T84" s="25">
        <v>2</v>
      </c>
      <c r="U84" s="22">
        <v>4390</v>
      </c>
      <c r="V84" s="25">
        <v>6</v>
      </c>
      <c r="W84" s="22">
        <v>2500</v>
      </c>
      <c r="X84" s="25">
        <v>5</v>
      </c>
      <c r="Y84" s="22">
        <v>5650</v>
      </c>
      <c r="Z84" s="23">
        <v>8</v>
      </c>
      <c r="AA84" s="24">
        <v>4165</v>
      </c>
      <c r="AB84" s="104">
        <f>D84+F84+J84+L84+N84+P84+R84+T84+V84+X84</f>
        <v>35</v>
      </c>
      <c r="AC84" s="20">
        <f>E84+G84+K84+M84+O84+Q84+S84+U84+W84+Y84</f>
        <v>65576</v>
      </c>
      <c r="AD84" s="21">
        <v>8</v>
      </c>
    </row>
    <row r="85" spans="1:30" ht="16.5" x14ac:dyDescent="0.25">
      <c r="A85" s="9">
        <v>9</v>
      </c>
      <c r="B85" s="30" t="s">
        <v>34</v>
      </c>
      <c r="C85" s="13" t="s">
        <v>81</v>
      </c>
      <c r="D85" s="14">
        <v>4</v>
      </c>
      <c r="E85" s="22">
        <v>9104</v>
      </c>
      <c r="F85" s="14">
        <v>3</v>
      </c>
      <c r="G85" s="22">
        <v>8329</v>
      </c>
      <c r="H85" s="14">
        <v>1</v>
      </c>
      <c r="I85" s="16">
        <v>18840</v>
      </c>
      <c r="J85" s="25">
        <v>3</v>
      </c>
      <c r="K85" s="22">
        <v>6109</v>
      </c>
      <c r="L85" s="14">
        <v>3</v>
      </c>
      <c r="M85" s="16">
        <v>8232</v>
      </c>
      <c r="N85" s="25">
        <v>4</v>
      </c>
      <c r="O85" s="22">
        <v>11919</v>
      </c>
      <c r="P85" s="25">
        <v>2</v>
      </c>
      <c r="Q85" s="22">
        <v>5550</v>
      </c>
      <c r="R85" s="25">
        <v>5</v>
      </c>
      <c r="S85" s="22">
        <v>7745</v>
      </c>
      <c r="T85" s="25">
        <v>5</v>
      </c>
      <c r="U85" s="22">
        <v>4155</v>
      </c>
      <c r="V85" s="26">
        <v>7</v>
      </c>
      <c r="W85" s="24">
        <v>3530</v>
      </c>
      <c r="X85" s="25">
        <v>7</v>
      </c>
      <c r="Y85" s="22">
        <v>4325</v>
      </c>
      <c r="Z85" s="23">
        <v>12</v>
      </c>
      <c r="AA85" s="24">
        <v>1290</v>
      </c>
      <c r="AB85" s="104">
        <f>D85+F85+H85+J85+L85+N85+P85+R85+T85+X85</f>
        <v>37</v>
      </c>
      <c r="AC85" s="20">
        <f>E85+G85+I85+K85+M85+O85+Q85+S85+U85+Y85</f>
        <v>84308</v>
      </c>
      <c r="AD85" s="21">
        <v>9</v>
      </c>
    </row>
    <row r="86" spans="1:30" ht="16.5" x14ac:dyDescent="0.25">
      <c r="A86" s="9">
        <v>10</v>
      </c>
      <c r="B86" s="30" t="s">
        <v>25</v>
      </c>
      <c r="C86" s="13" t="s">
        <v>26</v>
      </c>
      <c r="D86" s="14">
        <v>2</v>
      </c>
      <c r="E86" s="22">
        <v>10077</v>
      </c>
      <c r="F86" s="14">
        <v>2</v>
      </c>
      <c r="G86" s="22">
        <v>10443</v>
      </c>
      <c r="H86" s="14">
        <v>3</v>
      </c>
      <c r="I86" s="16">
        <v>13464</v>
      </c>
      <c r="J86" s="25">
        <v>5</v>
      </c>
      <c r="K86" s="22">
        <v>4269</v>
      </c>
      <c r="L86" s="14">
        <v>7</v>
      </c>
      <c r="M86" s="16">
        <v>3294</v>
      </c>
      <c r="N86" s="25">
        <v>4</v>
      </c>
      <c r="O86" s="22">
        <v>5401</v>
      </c>
      <c r="P86" s="25">
        <v>4</v>
      </c>
      <c r="Q86" s="22">
        <v>4355</v>
      </c>
      <c r="R86" s="25">
        <v>4</v>
      </c>
      <c r="S86" s="22">
        <v>7000</v>
      </c>
      <c r="T86" s="26">
        <v>11</v>
      </c>
      <c r="U86" s="24">
        <v>805</v>
      </c>
      <c r="V86" s="25">
        <v>3</v>
      </c>
      <c r="W86" s="22">
        <v>3275</v>
      </c>
      <c r="X86" s="25">
        <v>3</v>
      </c>
      <c r="Y86" s="22">
        <v>4730</v>
      </c>
      <c r="Z86" s="23">
        <v>8</v>
      </c>
      <c r="AA86" s="24">
        <v>6135</v>
      </c>
      <c r="AB86" s="104">
        <f>D86+F86+H86+J86+L86+N86+P86+R86+V86+X86</f>
        <v>37</v>
      </c>
      <c r="AC86" s="20">
        <f>E86+G86+I86+K86+M86+O86+Q86+S86+W86+Y86</f>
        <v>66308</v>
      </c>
      <c r="AD86" s="21">
        <v>10</v>
      </c>
    </row>
    <row r="87" spans="1:30" ht="16.5" x14ac:dyDescent="0.25">
      <c r="A87" s="9">
        <v>11</v>
      </c>
      <c r="B87" s="30" t="s">
        <v>27</v>
      </c>
      <c r="C87" s="13" t="s">
        <v>28</v>
      </c>
      <c r="D87" s="14">
        <v>7</v>
      </c>
      <c r="E87" s="22">
        <v>7037</v>
      </c>
      <c r="F87" s="23">
        <v>10</v>
      </c>
      <c r="G87" s="24">
        <v>4314</v>
      </c>
      <c r="H87" s="14">
        <v>3</v>
      </c>
      <c r="I87" s="16">
        <v>2449</v>
      </c>
      <c r="J87" s="26">
        <v>7</v>
      </c>
      <c r="K87" s="24">
        <v>2210</v>
      </c>
      <c r="L87" s="14">
        <v>2</v>
      </c>
      <c r="M87" s="16">
        <v>5767</v>
      </c>
      <c r="N87" s="25">
        <v>6</v>
      </c>
      <c r="O87" s="22">
        <v>3571</v>
      </c>
      <c r="P87" s="25">
        <v>5</v>
      </c>
      <c r="Q87" s="22">
        <v>2705</v>
      </c>
      <c r="R87" s="25">
        <v>6</v>
      </c>
      <c r="S87" s="22">
        <v>4440</v>
      </c>
      <c r="T87" s="25">
        <v>6</v>
      </c>
      <c r="U87" s="22">
        <v>3230</v>
      </c>
      <c r="V87" s="25">
        <v>2</v>
      </c>
      <c r="W87" s="22">
        <v>7420</v>
      </c>
      <c r="X87" s="25">
        <v>1</v>
      </c>
      <c r="Y87" s="22">
        <v>8150</v>
      </c>
      <c r="Z87" s="14">
        <v>3</v>
      </c>
      <c r="AA87" s="22">
        <v>6780</v>
      </c>
      <c r="AB87" s="104">
        <f>D87+H87+L87+N87+P87+R87+T87+V87+X87+Z87</f>
        <v>41</v>
      </c>
      <c r="AC87" s="20">
        <f>E87+I87+M87+O87+Q87+S87+U87+W87+Y87+AA87</f>
        <v>51549</v>
      </c>
      <c r="AD87" s="21">
        <v>11</v>
      </c>
    </row>
    <row r="88" spans="1:30" ht="16.5" x14ac:dyDescent="0.25">
      <c r="A88" s="9">
        <v>12</v>
      </c>
      <c r="B88" s="30" t="s">
        <v>29</v>
      </c>
      <c r="C88" s="13" t="s">
        <v>30</v>
      </c>
      <c r="D88" s="14">
        <v>6</v>
      </c>
      <c r="E88" s="22">
        <v>7385</v>
      </c>
      <c r="F88" s="23">
        <v>10</v>
      </c>
      <c r="G88" s="24">
        <v>5507</v>
      </c>
      <c r="H88" s="23">
        <v>7</v>
      </c>
      <c r="I88" s="27">
        <v>2126</v>
      </c>
      <c r="J88" s="25">
        <v>4</v>
      </c>
      <c r="K88" s="22">
        <v>4924</v>
      </c>
      <c r="L88" s="14">
        <v>4</v>
      </c>
      <c r="M88" s="16">
        <v>5530</v>
      </c>
      <c r="N88" s="25">
        <v>3</v>
      </c>
      <c r="O88" s="22">
        <v>7423</v>
      </c>
      <c r="P88" s="25">
        <v>2</v>
      </c>
      <c r="Q88" s="22">
        <v>2835</v>
      </c>
      <c r="R88" s="25">
        <v>3</v>
      </c>
      <c r="S88" s="22">
        <v>9100</v>
      </c>
      <c r="T88" s="25">
        <v>4</v>
      </c>
      <c r="U88" s="22">
        <v>5325</v>
      </c>
      <c r="V88" s="25">
        <v>6</v>
      </c>
      <c r="W88" s="22">
        <v>3925</v>
      </c>
      <c r="X88" s="25">
        <v>4</v>
      </c>
      <c r="Y88" s="22">
        <v>6415</v>
      </c>
      <c r="Z88" s="14">
        <v>6</v>
      </c>
      <c r="AA88" s="22">
        <v>7230</v>
      </c>
      <c r="AB88" s="104">
        <f>D88+J88+L88+N88+P88+R88+T88+V88+X88+Z88</f>
        <v>42</v>
      </c>
      <c r="AC88" s="20">
        <f>AA88+Y88+W88+U88+S88+Q88+O88+M88+K88+E88</f>
        <v>60092</v>
      </c>
      <c r="AD88" s="21">
        <v>12</v>
      </c>
    </row>
    <row r="89" spans="1:30" ht="16.5" x14ac:dyDescent="0.25">
      <c r="A89" s="9">
        <v>13</v>
      </c>
      <c r="B89" s="30" t="s">
        <v>66</v>
      </c>
      <c r="C89" s="13" t="s">
        <v>81</v>
      </c>
      <c r="D89" s="14">
        <v>1</v>
      </c>
      <c r="E89" s="22">
        <v>11088</v>
      </c>
      <c r="F89" s="14">
        <v>1</v>
      </c>
      <c r="G89" s="22">
        <v>7278</v>
      </c>
      <c r="H89" s="14">
        <v>4</v>
      </c>
      <c r="I89" s="16">
        <v>2263</v>
      </c>
      <c r="J89" s="25">
        <v>1</v>
      </c>
      <c r="K89" s="22">
        <v>10489</v>
      </c>
      <c r="L89" s="23">
        <v>11</v>
      </c>
      <c r="M89" s="27">
        <v>1014</v>
      </c>
      <c r="N89" s="25">
        <v>10</v>
      </c>
      <c r="O89" s="22">
        <v>1722</v>
      </c>
      <c r="P89" s="25">
        <v>2</v>
      </c>
      <c r="Q89" s="22">
        <v>7940</v>
      </c>
      <c r="R89" s="26">
        <v>12</v>
      </c>
      <c r="S89" s="24">
        <v>745</v>
      </c>
      <c r="T89" s="25">
        <v>1</v>
      </c>
      <c r="U89" s="22">
        <v>7065</v>
      </c>
      <c r="V89" s="25">
        <v>2</v>
      </c>
      <c r="W89" s="22">
        <v>6110</v>
      </c>
      <c r="X89" s="25">
        <v>4</v>
      </c>
      <c r="Y89" s="22">
        <v>4575</v>
      </c>
      <c r="Z89" s="14">
        <v>11</v>
      </c>
      <c r="AA89" s="22">
        <v>2390</v>
      </c>
      <c r="AB89" s="104">
        <f>D89+F89+H89+J89+N89+P89+T89+V89+X89+Z89</f>
        <v>37</v>
      </c>
      <c r="AC89" s="20">
        <f>E89+G89+I89+K89+O89+Q89+U89+W89+Y89+AA89</f>
        <v>60920</v>
      </c>
      <c r="AD89" s="21">
        <v>13</v>
      </c>
    </row>
    <row r="90" spans="1:30" ht="16.5" x14ac:dyDescent="0.25">
      <c r="A90" s="9">
        <v>14</v>
      </c>
      <c r="B90" s="30" t="s">
        <v>31</v>
      </c>
      <c r="C90" s="13" t="s">
        <v>32</v>
      </c>
      <c r="D90" s="14">
        <v>6</v>
      </c>
      <c r="E90" s="22">
        <v>7394</v>
      </c>
      <c r="F90" s="14">
        <v>10</v>
      </c>
      <c r="G90" s="22">
        <v>4010</v>
      </c>
      <c r="H90" s="14">
        <v>3</v>
      </c>
      <c r="I90" s="16">
        <v>2775</v>
      </c>
      <c r="J90" s="26">
        <v>11</v>
      </c>
      <c r="K90" s="24">
        <v>0</v>
      </c>
      <c r="L90" s="14">
        <v>8</v>
      </c>
      <c r="M90" s="16">
        <v>3675</v>
      </c>
      <c r="N90" s="26">
        <v>12</v>
      </c>
      <c r="O90" s="24">
        <v>768</v>
      </c>
      <c r="P90" s="25">
        <v>3</v>
      </c>
      <c r="Q90" s="22">
        <v>4435</v>
      </c>
      <c r="R90" s="25">
        <v>2</v>
      </c>
      <c r="S90" s="22">
        <v>9100</v>
      </c>
      <c r="T90" s="25">
        <v>4</v>
      </c>
      <c r="U90" s="22">
        <v>3680</v>
      </c>
      <c r="V90" s="25">
        <v>1</v>
      </c>
      <c r="W90" s="22">
        <v>5305</v>
      </c>
      <c r="X90" s="25">
        <v>3</v>
      </c>
      <c r="Y90" s="22">
        <v>5410</v>
      </c>
      <c r="Z90" s="14">
        <v>1</v>
      </c>
      <c r="AA90" s="22">
        <v>16200</v>
      </c>
      <c r="AB90" s="104">
        <f>D90+F90+H90+L90+P90+R90+T90+V90+X90+Z90</f>
        <v>41</v>
      </c>
      <c r="AC90" s="20">
        <f>E90+G90+I90+M90+Q90+S90+U90+W90+Y90+AA90</f>
        <v>61984</v>
      </c>
      <c r="AD90" s="21">
        <v>14</v>
      </c>
    </row>
    <row r="91" spans="1:30" ht="16.5" x14ac:dyDescent="0.25">
      <c r="A91" s="9">
        <v>15</v>
      </c>
      <c r="B91" s="30" t="s">
        <v>58</v>
      </c>
      <c r="C91" s="13" t="s">
        <v>32</v>
      </c>
      <c r="D91" s="23">
        <v>9</v>
      </c>
      <c r="E91" s="24">
        <v>6818</v>
      </c>
      <c r="F91" s="14">
        <v>8</v>
      </c>
      <c r="G91" s="22">
        <v>5766</v>
      </c>
      <c r="H91" s="14">
        <v>7</v>
      </c>
      <c r="I91" s="34">
        <v>3853</v>
      </c>
      <c r="J91" s="26">
        <v>11</v>
      </c>
      <c r="K91" s="24">
        <v>0</v>
      </c>
      <c r="L91" s="14">
        <v>3</v>
      </c>
      <c r="M91" s="16">
        <v>9231</v>
      </c>
      <c r="N91" s="25">
        <v>2</v>
      </c>
      <c r="O91" s="22">
        <v>8202</v>
      </c>
      <c r="P91" s="25">
        <v>4</v>
      </c>
      <c r="Q91" s="22">
        <v>2605</v>
      </c>
      <c r="R91" s="25">
        <v>7</v>
      </c>
      <c r="S91" s="22">
        <v>5435</v>
      </c>
      <c r="T91" s="25">
        <v>5</v>
      </c>
      <c r="U91" s="22">
        <v>5200</v>
      </c>
      <c r="V91" s="25">
        <v>3</v>
      </c>
      <c r="W91" s="22">
        <v>6190</v>
      </c>
      <c r="X91" s="25">
        <v>1</v>
      </c>
      <c r="Y91" s="22">
        <v>10990</v>
      </c>
      <c r="Z91" s="14">
        <v>5</v>
      </c>
      <c r="AA91" s="22">
        <v>6510</v>
      </c>
      <c r="AB91" s="104">
        <f>F91+H91+L91+N91+P91+R91+T91+V91+X91+Z91</f>
        <v>45</v>
      </c>
      <c r="AC91" s="20">
        <f>G91+I91+M91+O91+Q91+S91+U91+W91+Y91+AA91</f>
        <v>63982</v>
      </c>
      <c r="AD91" s="21">
        <v>15</v>
      </c>
    </row>
    <row r="92" spans="1:30" ht="16.5" x14ac:dyDescent="0.25">
      <c r="A92" s="9">
        <v>16</v>
      </c>
      <c r="B92" s="30" t="s">
        <v>40</v>
      </c>
      <c r="C92" s="13" t="s">
        <v>74</v>
      </c>
      <c r="D92" s="14">
        <v>3</v>
      </c>
      <c r="E92" s="22">
        <v>10091</v>
      </c>
      <c r="F92" s="14">
        <v>5</v>
      </c>
      <c r="G92" s="22">
        <v>8197</v>
      </c>
      <c r="H92" s="14">
        <v>6</v>
      </c>
      <c r="I92" s="16">
        <v>5410</v>
      </c>
      <c r="J92" s="25">
        <v>6</v>
      </c>
      <c r="K92" s="22">
        <v>2299</v>
      </c>
      <c r="L92" s="14">
        <v>5</v>
      </c>
      <c r="M92" s="16">
        <v>8332</v>
      </c>
      <c r="N92" s="25">
        <v>4</v>
      </c>
      <c r="O92" s="22">
        <v>7269</v>
      </c>
      <c r="P92" s="25">
        <v>1</v>
      </c>
      <c r="Q92" s="22">
        <v>3895</v>
      </c>
      <c r="R92" s="25">
        <v>3</v>
      </c>
      <c r="S92" s="22">
        <v>8810</v>
      </c>
      <c r="T92" s="26">
        <v>10</v>
      </c>
      <c r="U92" s="24">
        <v>1640</v>
      </c>
      <c r="V92" s="25">
        <v>8</v>
      </c>
      <c r="W92" s="22">
        <v>3725</v>
      </c>
      <c r="X92" s="25">
        <v>9</v>
      </c>
      <c r="Y92" s="22">
        <v>2200</v>
      </c>
      <c r="Z92" s="23">
        <v>12</v>
      </c>
      <c r="AA92" s="24">
        <v>1810</v>
      </c>
      <c r="AB92" s="104">
        <f>D92+F92+H92+J92+L92+N92+P92+R92+V92+X92</f>
        <v>50</v>
      </c>
      <c r="AC92" s="20">
        <f>E92+G92+I92+K92+M92+O92+Q92+S92+W92+Y92</f>
        <v>60228</v>
      </c>
      <c r="AD92" s="21">
        <v>16</v>
      </c>
    </row>
    <row r="93" spans="1:30" ht="16.5" x14ac:dyDescent="0.25">
      <c r="A93" s="9">
        <v>17</v>
      </c>
      <c r="B93" s="30" t="s">
        <v>50</v>
      </c>
      <c r="C93" s="13" t="s">
        <v>30</v>
      </c>
      <c r="D93" s="14">
        <v>10</v>
      </c>
      <c r="E93" s="22">
        <v>4723</v>
      </c>
      <c r="F93" s="23">
        <v>12</v>
      </c>
      <c r="G93" s="24">
        <v>3626</v>
      </c>
      <c r="H93" s="23">
        <v>10</v>
      </c>
      <c r="I93" s="27">
        <v>2162</v>
      </c>
      <c r="J93" s="25">
        <v>4</v>
      </c>
      <c r="K93" s="22">
        <v>5427</v>
      </c>
      <c r="L93" s="14">
        <v>1</v>
      </c>
      <c r="M93" s="16">
        <v>10538</v>
      </c>
      <c r="N93" s="25">
        <v>4</v>
      </c>
      <c r="O93" s="22">
        <v>5159</v>
      </c>
      <c r="P93" s="25">
        <v>1</v>
      </c>
      <c r="Q93" s="22">
        <v>7595</v>
      </c>
      <c r="R93" s="25">
        <v>2</v>
      </c>
      <c r="S93" s="22">
        <v>11410</v>
      </c>
      <c r="T93" s="25">
        <v>5</v>
      </c>
      <c r="U93" s="22">
        <v>3240</v>
      </c>
      <c r="V93" s="25">
        <v>7</v>
      </c>
      <c r="W93" s="22">
        <v>4565</v>
      </c>
      <c r="X93" s="25">
        <v>7</v>
      </c>
      <c r="Y93" s="22">
        <v>3435</v>
      </c>
      <c r="Z93" s="14">
        <v>10</v>
      </c>
      <c r="AA93" s="22">
        <v>5375</v>
      </c>
      <c r="AB93" s="104">
        <f>D93+J93+L93+N93+P93+R93+T93+V93+X93+Z93</f>
        <v>51</v>
      </c>
      <c r="AC93" s="20">
        <f>E93+K93+M93+O93+Q93+S93+U93+W93+Y93+AA93</f>
        <v>61467</v>
      </c>
      <c r="AD93" s="21">
        <v>17</v>
      </c>
    </row>
    <row r="94" spans="1:30" ht="16.5" x14ac:dyDescent="0.25">
      <c r="A94" s="9">
        <v>18</v>
      </c>
      <c r="B94" s="30" t="s">
        <v>56</v>
      </c>
      <c r="C94" s="13" t="s">
        <v>30</v>
      </c>
      <c r="D94" s="23">
        <v>10</v>
      </c>
      <c r="E94" s="24">
        <v>5458</v>
      </c>
      <c r="F94" s="14">
        <v>6</v>
      </c>
      <c r="G94" s="22">
        <v>5015</v>
      </c>
      <c r="H94" s="14">
        <v>2</v>
      </c>
      <c r="I94" s="16">
        <v>7768</v>
      </c>
      <c r="J94" s="25">
        <v>1</v>
      </c>
      <c r="K94" s="22">
        <v>6335</v>
      </c>
      <c r="L94" s="23">
        <v>11</v>
      </c>
      <c r="M94" s="27">
        <v>3878</v>
      </c>
      <c r="N94" s="25">
        <v>3</v>
      </c>
      <c r="O94" s="22">
        <v>12313</v>
      </c>
      <c r="P94" s="25">
        <v>6</v>
      </c>
      <c r="Q94" s="22">
        <v>1525</v>
      </c>
      <c r="R94" s="25">
        <v>7</v>
      </c>
      <c r="S94" s="22">
        <v>5470</v>
      </c>
      <c r="T94" s="25">
        <v>4</v>
      </c>
      <c r="U94" s="22">
        <v>2395</v>
      </c>
      <c r="V94" s="25">
        <v>9</v>
      </c>
      <c r="W94" s="22">
        <v>3825</v>
      </c>
      <c r="X94" s="25">
        <v>5</v>
      </c>
      <c r="Y94" s="22">
        <v>4155</v>
      </c>
      <c r="Z94" s="14">
        <v>9</v>
      </c>
      <c r="AA94" s="22">
        <v>6345</v>
      </c>
      <c r="AB94" s="104">
        <f>F94+H94+J94+N94+P94+R94+T94+V94+X94+Z94</f>
        <v>52</v>
      </c>
      <c r="AC94" s="20">
        <f>G94+I94+K94+O94+Q94+S94+U94+W94+Y94+AA94</f>
        <v>55146</v>
      </c>
      <c r="AD94" s="21">
        <v>18</v>
      </c>
    </row>
    <row r="95" spans="1:30" ht="16.5" x14ac:dyDescent="0.25">
      <c r="A95" s="9">
        <v>19</v>
      </c>
      <c r="B95" s="30" t="s">
        <v>21</v>
      </c>
      <c r="C95" s="13" t="s">
        <v>22</v>
      </c>
      <c r="D95" s="14">
        <v>8</v>
      </c>
      <c r="E95" s="22">
        <v>6070</v>
      </c>
      <c r="F95" s="14">
        <v>7</v>
      </c>
      <c r="G95" s="22">
        <v>5100</v>
      </c>
      <c r="H95" s="23">
        <v>8</v>
      </c>
      <c r="I95" s="27">
        <v>2006</v>
      </c>
      <c r="J95" s="25">
        <v>3</v>
      </c>
      <c r="K95" s="22">
        <v>6785</v>
      </c>
      <c r="L95" s="14">
        <v>6</v>
      </c>
      <c r="M95" s="16">
        <v>4553</v>
      </c>
      <c r="N95" s="26">
        <v>9</v>
      </c>
      <c r="O95" s="24">
        <v>7868</v>
      </c>
      <c r="P95" s="25">
        <v>7</v>
      </c>
      <c r="Q95" s="22">
        <v>1435</v>
      </c>
      <c r="R95" s="25">
        <v>8</v>
      </c>
      <c r="S95" s="22">
        <v>6040</v>
      </c>
      <c r="T95" s="25">
        <v>7</v>
      </c>
      <c r="U95" s="22">
        <v>3165</v>
      </c>
      <c r="V95" s="25">
        <v>4</v>
      </c>
      <c r="W95" s="22">
        <v>2920</v>
      </c>
      <c r="X95" s="25">
        <v>7</v>
      </c>
      <c r="Y95" s="22">
        <v>3755</v>
      </c>
      <c r="Z95" s="14">
        <v>1</v>
      </c>
      <c r="AA95" s="22">
        <v>8435</v>
      </c>
      <c r="AB95" s="104">
        <f>D95+F95+J95+L95+P95+R95+T95+V95+X95+Z95</f>
        <v>58</v>
      </c>
      <c r="AC95" s="20">
        <f>E95+G95+K95+M95+Q95+S95+U95+W95+Y95+AA95</f>
        <v>48258</v>
      </c>
      <c r="AD95" s="21">
        <v>19</v>
      </c>
    </row>
    <row r="96" spans="1:30" ht="16.5" x14ac:dyDescent="0.25">
      <c r="A96" s="9">
        <v>20</v>
      </c>
      <c r="B96" s="30" t="s">
        <v>42</v>
      </c>
      <c r="C96" s="13" t="s">
        <v>81</v>
      </c>
      <c r="D96" s="14">
        <v>2</v>
      </c>
      <c r="E96" s="22">
        <v>10697</v>
      </c>
      <c r="F96" s="14">
        <v>9</v>
      </c>
      <c r="G96" s="22">
        <v>5641</v>
      </c>
      <c r="H96" s="14">
        <v>6</v>
      </c>
      <c r="I96" s="16">
        <v>2243</v>
      </c>
      <c r="J96" s="26">
        <v>10</v>
      </c>
      <c r="K96" s="24">
        <v>0</v>
      </c>
      <c r="L96" s="14">
        <v>4</v>
      </c>
      <c r="M96" s="16">
        <v>8763</v>
      </c>
      <c r="N96" s="25">
        <v>7</v>
      </c>
      <c r="O96" s="22">
        <v>3946</v>
      </c>
      <c r="P96" s="25">
        <v>10</v>
      </c>
      <c r="Q96" s="22">
        <v>695</v>
      </c>
      <c r="R96" s="25">
        <v>3</v>
      </c>
      <c r="S96" s="22">
        <v>7470</v>
      </c>
      <c r="T96" s="25">
        <v>5</v>
      </c>
      <c r="U96" s="22">
        <v>2380</v>
      </c>
      <c r="V96" s="25">
        <v>1</v>
      </c>
      <c r="W96" s="22">
        <v>3930</v>
      </c>
      <c r="X96" s="26">
        <v>11</v>
      </c>
      <c r="Y96" s="24">
        <v>1770</v>
      </c>
      <c r="Z96" s="14">
        <v>7</v>
      </c>
      <c r="AA96" s="22">
        <v>7195</v>
      </c>
      <c r="AB96" s="104">
        <f>D96+F96+H96+L96+N96+P96+R96+T96+V96+Z96</f>
        <v>54</v>
      </c>
      <c r="AC96" s="20">
        <f>E96+G96+I96+M96+O96+Q96+S96+U96+W96+AA96</f>
        <v>52960</v>
      </c>
      <c r="AD96" s="21">
        <v>20</v>
      </c>
    </row>
    <row r="97" spans="1:30" ht="16.5" x14ac:dyDescent="0.25">
      <c r="A97" s="9">
        <v>21</v>
      </c>
      <c r="B97" s="30" t="s">
        <v>108</v>
      </c>
      <c r="C97" s="13" t="s">
        <v>81</v>
      </c>
      <c r="D97" s="14">
        <v>11</v>
      </c>
      <c r="E97" s="22">
        <v>4917</v>
      </c>
      <c r="F97" s="14">
        <v>8</v>
      </c>
      <c r="G97" s="34">
        <v>4938</v>
      </c>
      <c r="H97" s="14">
        <v>1</v>
      </c>
      <c r="I97" s="16">
        <v>18464</v>
      </c>
      <c r="J97" s="25">
        <v>1</v>
      </c>
      <c r="K97" s="22">
        <v>12176</v>
      </c>
      <c r="L97" s="23">
        <v>11</v>
      </c>
      <c r="M97" s="27">
        <v>1368</v>
      </c>
      <c r="N97" s="26">
        <v>11</v>
      </c>
      <c r="O97" s="24">
        <v>2100</v>
      </c>
      <c r="P97" s="25">
        <v>8</v>
      </c>
      <c r="Q97" s="22">
        <v>1915</v>
      </c>
      <c r="R97" s="25">
        <v>8</v>
      </c>
      <c r="S97" s="22">
        <v>5225</v>
      </c>
      <c r="T97" s="25">
        <v>3</v>
      </c>
      <c r="U97" s="22">
        <v>3910</v>
      </c>
      <c r="V97" s="25">
        <v>6</v>
      </c>
      <c r="W97" s="22">
        <v>4995</v>
      </c>
      <c r="X97" s="25">
        <v>6</v>
      </c>
      <c r="Y97" s="22">
        <v>5905</v>
      </c>
      <c r="Z97" s="14">
        <v>3</v>
      </c>
      <c r="AA97" s="22">
        <v>11270</v>
      </c>
      <c r="AB97" s="104">
        <f>D97+F97+H97+J97+P97+R97+T97+V97+X97+Z97</f>
        <v>55</v>
      </c>
      <c r="AC97" s="20">
        <f>E97+G97+I97+K97+Q97+S97+U97+W97+Y97+AA97</f>
        <v>73715</v>
      </c>
      <c r="AD97" s="21">
        <v>21</v>
      </c>
    </row>
    <row r="98" spans="1:30" ht="16.5" x14ac:dyDescent="0.25">
      <c r="A98" s="9">
        <v>22</v>
      </c>
      <c r="B98" s="30" t="s">
        <v>49</v>
      </c>
      <c r="C98" s="13" t="s">
        <v>26</v>
      </c>
      <c r="D98" s="14">
        <v>9</v>
      </c>
      <c r="E98" s="22">
        <v>5451</v>
      </c>
      <c r="F98" s="14">
        <v>11</v>
      </c>
      <c r="G98" s="22">
        <v>1966</v>
      </c>
      <c r="H98" s="14">
        <v>5</v>
      </c>
      <c r="I98" s="16">
        <v>0.01</v>
      </c>
      <c r="J98" s="25">
        <v>4</v>
      </c>
      <c r="K98" s="22">
        <v>3106</v>
      </c>
      <c r="L98" s="14">
        <v>1</v>
      </c>
      <c r="M98" s="16">
        <v>12031</v>
      </c>
      <c r="N98" s="25">
        <v>1</v>
      </c>
      <c r="O98" s="22">
        <v>11717</v>
      </c>
      <c r="P98" s="25">
        <v>11</v>
      </c>
      <c r="Q98" s="22">
        <v>240</v>
      </c>
      <c r="R98" s="25">
        <v>2</v>
      </c>
      <c r="S98" s="22">
        <v>8500</v>
      </c>
      <c r="T98" s="26">
        <v>12</v>
      </c>
      <c r="U98" s="24">
        <v>1015</v>
      </c>
      <c r="V98" s="25">
        <v>8</v>
      </c>
      <c r="W98" s="22">
        <v>4360</v>
      </c>
      <c r="X98" s="26">
        <v>12</v>
      </c>
      <c r="Y98" s="24">
        <v>1625</v>
      </c>
      <c r="Z98" s="14">
        <v>5</v>
      </c>
      <c r="AA98" s="22">
        <v>4910</v>
      </c>
      <c r="AB98" s="104">
        <f>D98+F98+H98+J98+L98+N98+P98+R98+V98+Z98</f>
        <v>57</v>
      </c>
      <c r="AC98" s="20">
        <f>E98+G98+I98+K98+M98+O98+Q98+S98+W98+AA98</f>
        <v>52281.01</v>
      </c>
      <c r="AD98" s="21">
        <v>22</v>
      </c>
    </row>
    <row r="99" spans="1:30" ht="16.5" x14ac:dyDescent="0.25">
      <c r="A99" s="9">
        <v>23</v>
      </c>
      <c r="B99" s="30" t="s">
        <v>78</v>
      </c>
      <c r="C99" s="13" t="s">
        <v>74</v>
      </c>
      <c r="D99" s="23">
        <v>12</v>
      </c>
      <c r="E99" s="24">
        <v>2944</v>
      </c>
      <c r="F99" s="14">
        <v>8</v>
      </c>
      <c r="G99" s="22">
        <v>4145</v>
      </c>
      <c r="H99" s="14">
        <v>2</v>
      </c>
      <c r="I99" s="16">
        <v>4396</v>
      </c>
      <c r="J99" s="25">
        <v>6</v>
      </c>
      <c r="K99" s="22">
        <v>4129</v>
      </c>
      <c r="L99" s="14">
        <v>5</v>
      </c>
      <c r="M99" s="16">
        <v>7705</v>
      </c>
      <c r="N99" s="25">
        <v>6</v>
      </c>
      <c r="O99" s="22">
        <v>8703</v>
      </c>
      <c r="P99" s="25">
        <v>6</v>
      </c>
      <c r="Q99" s="22">
        <v>4470</v>
      </c>
      <c r="R99" s="25">
        <v>9</v>
      </c>
      <c r="S99" s="22">
        <v>4645</v>
      </c>
      <c r="T99" s="25">
        <v>2</v>
      </c>
      <c r="U99" s="22">
        <v>5755</v>
      </c>
      <c r="V99" s="26">
        <v>10</v>
      </c>
      <c r="W99" s="24">
        <v>2325</v>
      </c>
      <c r="X99" s="25">
        <v>9</v>
      </c>
      <c r="Y99" s="22">
        <v>2635</v>
      </c>
      <c r="Z99" s="14">
        <v>7</v>
      </c>
      <c r="AA99" s="22">
        <v>6615</v>
      </c>
      <c r="AB99" s="104">
        <f>F99+H99+J99+L99+N99+P99+R99+T99+X99+Z99</f>
        <v>60</v>
      </c>
      <c r="AC99" s="20">
        <f>G99+I99+K99+M99+O99+Q99+S99+U99+Y99+AA99</f>
        <v>53198</v>
      </c>
      <c r="AD99" s="21">
        <v>23</v>
      </c>
    </row>
    <row r="100" spans="1:30" ht="16.5" x14ac:dyDescent="0.25">
      <c r="A100" s="9">
        <v>24</v>
      </c>
      <c r="B100" s="30" t="s">
        <v>52</v>
      </c>
      <c r="C100" s="13" t="s">
        <v>30</v>
      </c>
      <c r="D100" s="23">
        <v>12</v>
      </c>
      <c r="E100" s="24">
        <v>4436</v>
      </c>
      <c r="F100" s="14">
        <v>11</v>
      </c>
      <c r="G100" s="22">
        <v>4109</v>
      </c>
      <c r="H100" s="14">
        <v>1</v>
      </c>
      <c r="I100" s="16">
        <v>4204</v>
      </c>
      <c r="J100" s="26">
        <v>13</v>
      </c>
      <c r="K100" s="24" t="s">
        <v>41</v>
      </c>
      <c r="L100" s="14">
        <v>4</v>
      </c>
      <c r="M100" s="16">
        <v>7783</v>
      </c>
      <c r="N100" s="25">
        <v>2</v>
      </c>
      <c r="O100" s="22">
        <v>5678</v>
      </c>
      <c r="P100" s="25">
        <v>3</v>
      </c>
      <c r="Q100" s="22">
        <v>5525</v>
      </c>
      <c r="R100" s="25">
        <v>6</v>
      </c>
      <c r="S100" s="22">
        <v>7740</v>
      </c>
      <c r="T100" s="25">
        <v>8</v>
      </c>
      <c r="U100" s="22">
        <v>3485</v>
      </c>
      <c r="V100" s="25">
        <v>8</v>
      </c>
      <c r="W100" s="22">
        <v>2195</v>
      </c>
      <c r="X100" s="25">
        <v>8</v>
      </c>
      <c r="Y100" s="22">
        <v>4025</v>
      </c>
      <c r="Z100" s="14">
        <v>6</v>
      </c>
      <c r="AA100" s="22">
        <v>4705</v>
      </c>
      <c r="AB100" s="104">
        <f>F100+H100+L100+N100+P100+R100+T100+V100+X100+Z100</f>
        <v>57</v>
      </c>
      <c r="AC100" s="20">
        <f>G100+I100+M100+O100+Q100+S100+U100+W100+Y100+AA100</f>
        <v>49449</v>
      </c>
      <c r="AD100" s="21">
        <v>24</v>
      </c>
    </row>
    <row r="101" spans="1:30" ht="16.5" x14ac:dyDescent="0.25">
      <c r="A101" s="9">
        <v>25</v>
      </c>
      <c r="B101" s="30" t="s">
        <v>47</v>
      </c>
      <c r="C101" s="13" t="s">
        <v>26</v>
      </c>
      <c r="D101" s="14">
        <v>6</v>
      </c>
      <c r="E101" s="22">
        <v>7689</v>
      </c>
      <c r="F101" s="14">
        <v>6.5</v>
      </c>
      <c r="G101" s="22">
        <v>6259</v>
      </c>
      <c r="H101" s="23">
        <v>10.5</v>
      </c>
      <c r="I101" s="27">
        <v>0</v>
      </c>
      <c r="J101" s="25">
        <v>7</v>
      </c>
      <c r="K101" s="22">
        <v>2364</v>
      </c>
      <c r="L101" s="14">
        <v>1</v>
      </c>
      <c r="M101" s="16">
        <v>7984</v>
      </c>
      <c r="N101" s="25">
        <v>7</v>
      </c>
      <c r="O101" s="22">
        <v>3194</v>
      </c>
      <c r="P101" s="25">
        <v>8</v>
      </c>
      <c r="Q101" s="22">
        <v>4225</v>
      </c>
      <c r="R101" s="25">
        <v>10</v>
      </c>
      <c r="S101" s="22">
        <v>4180</v>
      </c>
      <c r="T101" s="25">
        <v>10</v>
      </c>
      <c r="U101" s="22">
        <v>3160</v>
      </c>
      <c r="V101" s="25">
        <v>2</v>
      </c>
      <c r="W101" s="22">
        <v>5295</v>
      </c>
      <c r="X101" s="25">
        <v>4</v>
      </c>
      <c r="Y101" s="22">
        <v>6560</v>
      </c>
      <c r="Z101" s="23">
        <v>11</v>
      </c>
      <c r="AA101" s="24">
        <v>5515</v>
      </c>
      <c r="AB101" s="104">
        <f>D101+F101+J101+L101+N101+P101+R101+T101+V101+X101</f>
        <v>61.5</v>
      </c>
      <c r="AC101" s="20">
        <f>E101+G101+K101+M101+O101+Q101+S101+U101+W101+Y101</f>
        <v>50910</v>
      </c>
      <c r="AD101" s="21">
        <v>25</v>
      </c>
    </row>
    <row r="102" spans="1:30" ht="16.5" x14ac:dyDescent="0.25">
      <c r="A102" s="9">
        <v>26</v>
      </c>
      <c r="B102" s="30" t="s">
        <v>84</v>
      </c>
      <c r="C102" s="13" t="s">
        <v>83</v>
      </c>
      <c r="D102" s="14">
        <v>3</v>
      </c>
      <c r="E102" s="22">
        <v>10380</v>
      </c>
      <c r="F102" s="14">
        <v>2</v>
      </c>
      <c r="G102" s="22">
        <v>9035</v>
      </c>
      <c r="H102" s="14">
        <v>10.5</v>
      </c>
      <c r="I102" s="16">
        <v>0</v>
      </c>
      <c r="J102" s="26">
        <v>11</v>
      </c>
      <c r="K102" s="24">
        <v>0</v>
      </c>
      <c r="L102" s="14">
        <v>10</v>
      </c>
      <c r="M102" s="16">
        <v>3315</v>
      </c>
      <c r="N102" s="25">
        <v>9</v>
      </c>
      <c r="O102" s="22">
        <v>5093</v>
      </c>
      <c r="P102" s="26">
        <v>11</v>
      </c>
      <c r="Q102" s="24">
        <v>1175</v>
      </c>
      <c r="R102" s="25">
        <v>4</v>
      </c>
      <c r="S102" s="22">
        <v>8000</v>
      </c>
      <c r="T102" s="25">
        <v>7</v>
      </c>
      <c r="U102" s="22">
        <v>1720</v>
      </c>
      <c r="V102" s="25">
        <v>4</v>
      </c>
      <c r="W102" s="22">
        <v>4790</v>
      </c>
      <c r="X102" s="25">
        <v>11</v>
      </c>
      <c r="Y102" s="22">
        <v>1860</v>
      </c>
      <c r="Z102" s="14">
        <v>1</v>
      </c>
      <c r="AA102" s="22">
        <v>13350</v>
      </c>
      <c r="AB102" s="104">
        <f>D102+F102+H102+L102+N102+R102+T102+V102+X102+Z102</f>
        <v>61.5</v>
      </c>
      <c r="AC102" s="20">
        <f>E102+G102+I102+M102+O102+S102+U102+W102+Y102+AA102</f>
        <v>57543</v>
      </c>
      <c r="AD102" s="21">
        <v>26</v>
      </c>
    </row>
    <row r="103" spans="1:30" ht="16.5" x14ac:dyDescent="0.25">
      <c r="A103" s="9">
        <v>27</v>
      </c>
      <c r="B103" s="30" t="s">
        <v>39</v>
      </c>
      <c r="C103" s="13" t="s">
        <v>32</v>
      </c>
      <c r="D103" s="14">
        <v>2</v>
      </c>
      <c r="E103" s="22">
        <v>7945</v>
      </c>
      <c r="F103" s="23">
        <v>11</v>
      </c>
      <c r="G103" s="24">
        <v>5111</v>
      </c>
      <c r="H103" s="14">
        <v>7</v>
      </c>
      <c r="I103" s="16">
        <v>2052</v>
      </c>
      <c r="J103" s="25">
        <v>10</v>
      </c>
      <c r="K103" s="22">
        <v>0</v>
      </c>
      <c r="L103" s="14">
        <v>8</v>
      </c>
      <c r="M103" s="16">
        <v>4817</v>
      </c>
      <c r="N103" s="25">
        <v>8</v>
      </c>
      <c r="O103" s="22">
        <v>3139</v>
      </c>
      <c r="P103" s="26">
        <v>12</v>
      </c>
      <c r="Q103" s="24">
        <v>865</v>
      </c>
      <c r="R103" s="25">
        <v>10</v>
      </c>
      <c r="S103" s="22">
        <v>3565</v>
      </c>
      <c r="T103" s="25">
        <v>2</v>
      </c>
      <c r="U103" s="22">
        <v>3540</v>
      </c>
      <c r="V103" s="25">
        <v>3</v>
      </c>
      <c r="W103" s="22">
        <v>5885</v>
      </c>
      <c r="X103" s="25">
        <v>8</v>
      </c>
      <c r="Y103" s="22">
        <v>3055</v>
      </c>
      <c r="Z103" s="14">
        <v>5</v>
      </c>
      <c r="AA103" s="22">
        <v>8375</v>
      </c>
      <c r="AB103" s="104">
        <f>D103+H103+J103+L103+N103+R103+T103+V103+X103+Z103</f>
        <v>63</v>
      </c>
      <c r="AC103" s="20">
        <f>E103+I103+K103+M103+O103+S103+U103+W103+Y103+AA103</f>
        <v>42373</v>
      </c>
      <c r="AD103" s="21">
        <v>27</v>
      </c>
    </row>
    <row r="104" spans="1:30" ht="16.5" x14ac:dyDescent="0.25">
      <c r="A104" s="9">
        <v>28</v>
      </c>
      <c r="B104" s="30" t="s">
        <v>90</v>
      </c>
      <c r="C104" s="13" t="s">
        <v>106</v>
      </c>
      <c r="D104" s="14">
        <v>1</v>
      </c>
      <c r="E104" s="22">
        <v>12966</v>
      </c>
      <c r="F104" s="14">
        <v>3</v>
      </c>
      <c r="G104" s="22">
        <v>6321</v>
      </c>
      <c r="H104" s="14">
        <v>9</v>
      </c>
      <c r="I104" s="16">
        <v>0</v>
      </c>
      <c r="J104" s="25">
        <v>10</v>
      </c>
      <c r="K104" s="22">
        <v>0</v>
      </c>
      <c r="L104" s="14">
        <v>7</v>
      </c>
      <c r="M104" s="16">
        <v>5016</v>
      </c>
      <c r="N104" s="25">
        <v>11</v>
      </c>
      <c r="O104" s="22">
        <v>881</v>
      </c>
      <c r="P104" s="26">
        <v>11</v>
      </c>
      <c r="Q104" s="24">
        <v>525</v>
      </c>
      <c r="R104" s="25">
        <v>1</v>
      </c>
      <c r="S104" s="22">
        <v>10064</v>
      </c>
      <c r="T104" s="25">
        <v>11</v>
      </c>
      <c r="U104" s="22">
        <v>3130</v>
      </c>
      <c r="V104" s="25">
        <v>9</v>
      </c>
      <c r="W104" s="22">
        <v>2610</v>
      </c>
      <c r="X104" s="25">
        <v>3</v>
      </c>
      <c r="Y104" s="22">
        <v>7020</v>
      </c>
      <c r="Z104" s="23">
        <v>13</v>
      </c>
      <c r="AA104" s="24" t="s">
        <v>41</v>
      </c>
      <c r="AB104" s="104">
        <f>D104+F104+H104+J104+L104+N104+R104+T104+V104+X104</f>
        <v>65</v>
      </c>
      <c r="AC104" s="20">
        <f>E104+G104+I104+K104+M104+O104+S104+U104+W104+Y104</f>
        <v>48008</v>
      </c>
      <c r="AD104" s="21">
        <v>28</v>
      </c>
    </row>
    <row r="105" spans="1:30" ht="16.5" x14ac:dyDescent="0.25">
      <c r="A105" s="9">
        <v>29</v>
      </c>
      <c r="B105" s="30" t="s">
        <v>138</v>
      </c>
      <c r="C105" s="13" t="s">
        <v>139</v>
      </c>
      <c r="D105" s="14">
        <v>2</v>
      </c>
      <c r="E105" s="22">
        <v>10530</v>
      </c>
      <c r="F105" s="14">
        <v>7</v>
      </c>
      <c r="G105" s="22">
        <v>6620</v>
      </c>
      <c r="H105" s="14">
        <v>5</v>
      </c>
      <c r="I105" s="16">
        <v>5705</v>
      </c>
      <c r="J105" s="25">
        <v>6</v>
      </c>
      <c r="K105" s="22">
        <v>2496</v>
      </c>
      <c r="L105" s="23">
        <v>12</v>
      </c>
      <c r="M105" s="27">
        <v>370</v>
      </c>
      <c r="N105" s="26">
        <v>12</v>
      </c>
      <c r="O105" s="24">
        <v>1076</v>
      </c>
      <c r="P105" s="25">
        <v>6</v>
      </c>
      <c r="Q105" s="22">
        <v>1985</v>
      </c>
      <c r="R105" s="25">
        <v>8</v>
      </c>
      <c r="S105" s="22">
        <v>3900</v>
      </c>
      <c r="T105" s="25">
        <v>7</v>
      </c>
      <c r="U105" s="22">
        <v>4165</v>
      </c>
      <c r="V105" s="25">
        <v>9</v>
      </c>
      <c r="W105" s="22">
        <v>3145</v>
      </c>
      <c r="X105" s="25">
        <v>8</v>
      </c>
      <c r="Y105" s="22">
        <v>2985</v>
      </c>
      <c r="Z105" s="14">
        <v>8</v>
      </c>
      <c r="AA105" s="22">
        <v>5925</v>
      </c>
      <c r="AB105" s="104">
        <f>D105+F105+H105+J105+P105+R105+T105+V105+X105+Z105</f>
        <v>66</v>
      </c>
      <c r="AC105" s="20">
        <f>E105+G105+I105+K105+Q105+S105+U105+W105+Y105+AA105</f>
        <v>47456</v>
      </c>
      <c r="AD105" s="21">
        <v>29</v>
      </c>
    </row>
    <row r="106" spans="1:30" ht="16.5" x14ac:dyDescent="0.25">
      <c r="A106" s="9">
        <v>30</v>
      </c>
      <c r="B106" s="30" t="s">
        <v>73</v>
      </c>
      <c r="C106" s="13" t="s">
        <v>74</v>
      </c>
      <c r="D106" s="14">
        <v>3</v>
      </c>
      <c r="E106" s="22">
        <v>7939</v>
      </c>
      <c r="F106" s="14">
        <v>2</v>
      </c>
      <c r="G106" s="22">
        <v>9470</v>
      </c>
      <c r="H106" s="14">
        <v>10</v>
      </c>
      <c r="I106" s="16">
        <v>0</v>
      </c>
      <c r="J106" s="25">
        <v>11</v>
      </c>
      <c r="K106" s="22">
        <v>0</v>
      </c>
      <c r="L106" s="14">
        <v>10</v>
      </c>
      <c r="M106" s="16">
        <v>1182</v>
      </c>
      <c r="N106" s="25">
        <v>2</v>
      </c>
      <c r="O106" s="22">
        <v>5465</v>
      </c>
      <c r="P106" s="25">
        <v>7</v>
      </c>
      <c r="Q106" s="22">
        <v>1810</v>
      </c>
      <c r="R106" s="26">
        <v>12</v>
      </c>
      <c r="S106" s="24">
        <v>1100</v>
      </c>
      <c r="T106" s="25">
        <v>10</v>
      </c>
      <c r="U106" s="22">
        <v>1500</v>
      </c>
      <c r="V106" s="25">
        <v>10</v>
      </c>
      <c r="W106" s="22">
        <v>2875</v>
      </c>
      <c r="X106" s="26">
        <v>12</v>
      </c>
      <c r="Y106" s="24">
        <v>2475</v>
      </c>
      <c r="Z106" s="14">
        <v>3</v>
      </c>
      <c r="AA106" s="22">
        <v>10630</v>
      </c>
      <c r="AB106" s="104">
        <f>D106+F106+H106+J106+L106+N106+P106+T106+V106+Z106</f>
        <v>68</v>
      </c>
      <c r="AC106" s="20">
        <f>E106+G106+I106+K106+M106+O106+Q106+U106+W106+AA106</f>
        <v>40871</v>
      </c>
      <c r="AD106" s="21">
        <v>30</v>
      </c>
    </row>
    <row r="107" spans="1:30" ht="16.5" x14ac:dyDescent="0.25">
      <c r="A107" s="9">
        <v>31</v>
      </c>
      <c r="B107" s="30" t="s">
        <v>45</v>
      </c>
      <c r="C107" s="13" t="s">
        <v>28</v>
      </c>
      <c r="D107" s="23">
        <v>11</v>
      </c>
      <c r="E107" s="24">
        <v>4549</v>
      </c>
      <c r="F107" s="14">
        <v>6</v>
      </c>
      <c r="G107" s="22">
        <v>5264</v>
      </c>
      <c r="H107" s="23">
        <v>10</v>
      </c>
      <c r="I107" s="27">
        <v>0</v>
      </c>
      <c r="J107" s="25">
        <v>8</v>
      </c>
      <c r="K107" s="22">
        <v>3222</v>
      </c>
      <c r="L107" s="14">
        <v>9</v>
      </c>
      <c r="M107" s="16">
        <v>6206</v>
      </c>
      <c r="N107" s="25">
        <v>10</v>
      </c>
      <c r="O107" s="22">
        <v>5062</v>
      </c>
      <c r="P107" s="25">
        <v>10</v>
      </c>
      <c r="Q107" s="22">
        <v>1315</v>
      </c>
      <c r="R107" s="25">
        <v>6</v>
      </c>
      <c r="S107" s="22">
        <v>7000</v>
      </c>
      <c r="T107" s="25">
        <v>6</v>
      </c>
      <c r="U107" s="22">
        <v>4370</v>
      </c>
      <c r="V107" s="25">
        <v>5</v>
      </c>
      <c r="W107" s="22">
        <v>4785</v>
      </c>
      <c r="X107" s="25">
        <v>10</v>
      </c>
      <c r="Y107" s="22">
        <v>2545</v>
      </c>
      <c r="Z107" s="14">
        <v>3</v>
      </c>
      <c r="AA107" s="22">
        <v>8195</v>
      </c>
      <c r="AB107" s="104">
        <f>F107+J107+L107+N107+P107+R107+T107+V107+X107+Z107</f>
        <v>73</v>
      </c>
      <c r="AC107" s="20">
        <f>G107+K107+M107+O107+Q107+S107+U107+W107+Y107+AA107</f>
        <v>47964</v>
      </c>
      <c r="AD107" s="21">
        <v>31</v>
      </c>
    </row>
    <row r="108" spans="1:30" ht="16.5" x14ac:dyDescent="0.25">
      <c r="A108" s="9">
        <v>32</v>
      </c>
      <c r="B108" s="30" t="s">
        <v>140</v>
      </c>
      <c r="C108" s="13" t="s">
        <v>139</v>
      </c>
      <c r="D108" s="14">
        <v>11</v>
      </c>
      <c r="E108" s="22">
        <v>3851</v>
      </c>
      <c r="F108" s="23">
        <v>12</v>
      </c>
      <c r="G108" s="24">
        <v>3251</v>
      </c>
      <c r="H108" s="14">
        <v>5</v>
      </c>
      <c r="I108" s="16">
        <v>2290</v>
      </c>
      <c r="J108" s="25">
        <v>5</v>
      </c>
      <c r="K108" s="22">
        <v>2449</v>
      </c>
      <c r="L108" s="14">
        <v>10</v>
      </c>
      <c r="M108" s="16">
        <v>2279</v>
      </c>
      <c r="N108" s="25">
        <v>2</v>
      </c>
      <c r="O108" s="22">
        <v>14826</v>
      </c>
      <c r="P108" s="25">
        <v>7</v>
      </c>
      <c r="Q108" s="22">
        <v>4310</v>
      </c>
      <c r="R108" s="25">
        <v>8</v>
      </c>
      <c r="S108" s="22">
        <v>4205</v>
      </c>
      <c r="T108" s="25">
        <v>7</v>
      </c>
      <c r="U108" s="22">
        <v>3670</v>
      </c>
      <c r="V108" s="25">
        <v>5</v>
      </c>
      <c r="W108" s="22">
        <v>2895</v>
      </c>
      <c r="X108" s="26">
        <v>12</v>
      </c>
      <c r="Y108" s="24">
        <v>1380</v>
      </c>
      <c r="Z108" s="14">
        <v>10</v>
      </c>
      <c r="AA108" s="22">
        <v>5560</v>
      </c>
      <c r="AB108" s="104">
        <f>D108+H108+J108+L108+N108+P108+R108+T108+V108+Z108</f>
        <v>70</v>
      </c>
      <c r="AC108" s="20">
        <f>E108+I108+K108+M108+O108+Q108+S108+U108+W108+AA108</f>
        <v>46335</v>
      </c>
      <c r="AD108" s="21">
        <v>32</v>
      </c>
    </row>
    <row r="109" spans="1:30" ht="16.5" x14ac:dyDescent="0.25">
      <c r="A109" s="9">
        <v>33</v>
      </c>
      <c r="B109" s="30" t="s">
        <v>76</v>
      </c>
      <c r="C109" s="13" t="s">
        <v>74</v>
      </c>
      <c r="D109" s="14">
        <v>8</v>
      </c>
      <c r="E109" s="22">
        <v>7769</v>
      </c>
      <c r="F109" s="14">
        <v>9</v>
      </c>
      <c r="G109" s="22">
        <v>4760</v>
      </c>
      <c r="H109" s="14">
        <v>2</v>
      </c>
      <c r="I109" s="16">
        <v>2716</v>
      </c>
      <c r="J109" s="25">
        <v>7</v>
      </c>
      <c r="K109" s="22">
        <v>3017</v>
      </c>
      <c r="L109" s="14">
        <v>7</v>
      </c>
      <c r="M109" s="16">
        <v>4050</v>
      </c>
      <c r="N109" s="25">
        <v>8</v>
      </c>
      <c r="O109" s="22">
        <v>2401</v>
      </c>
      <c r="P109" s="25">
        <v>8</v>
      </c>
      <c r="Q109" s="22">
        <v>1355</v>
      </c>
      <c r="R109" s="26">
        <v>11</v>
      </c>
      <c r="S109" s="24">
        <v>3945</v>
      </c>
      <c r="T109" s="26">
        <v>10</v>
      </c>
      <c r="U109" s="24">
        <v>1155</v>
      </c>
      <c r="V109" s="25">
        <v>10</v>
      </c>
      <c r="W109" s="22">
        <v>1765</v>
      </c>
      <c r="X109" s="25">
        <v>7</v>
      </c>
      <c r="Y109" s="22">
        <v>3215</v>
      </c>
      <c r="Z109" s="14">
        <v>7</v>
      </c>
      <c r="AA109" s="22">
        <v>6370</v>
      </c>
      <c r="AB109" s="104">
        <f>D109+F109+H109+J109+L109+N109+P109+V109+X109+Z109</f>
        <v>73</v>
      </c>
      <c r="AC109" s="20">
        <f>E109+G109+I109+K109+M109+O109+Q109+W109+Y109+AA109</f>
        <v>37418</v>
      </c>
      <c r="AD109" s="21">
        <v>33</v>
      </c>
    </row>
    <row r="110" spans="1:30" ht="16.5" x14ac:dyDescent="0.25">
      <c r="A110" s="9">
        <v>34</v>
      </c>
      <c r="B110" s="30" t="s">
        <v>85</v>
      </c>
      <c r="C110" s="13" t="s">
        <v>83</v>
      </c>
      <c r="D110" s="14">
        <v>5</v>
      </c>
      <c r="E110" s="22">
        <v>8722</v>
      </c>
      <c r="F110" s="14">
        <v>4</v>
      </c>
      <c r="G110" s="22">
        <v>7414</v>
      </c>
      <c r="H110" s="14">
        <v>8</v>
      </c>
      <c r="I110" s="16">
        <v>2594</v>
      </c>
      <c r="J110" s="25">
        <v>9</v>
      </c>
      <c r="K110" s="22">
        <v>1962</v>
      </c>
      <c r="L110" s="14">
        <v>9</v>
      </c>
      <c r="M110" s="16">
        <v>3513</v>
      </c>
      <c r="N110" s="26">
        <v>11</v>
      </c>
      <c r="O110" s="24">
        <v>5099</v>
      </c>
      <c r="P110" s="26">
        <v>10</v>
      </c>
      <c r="Q110" s="24">
        <v>615</v>
      </c>
      <c r="R110" s="25">
        <v>7</v>
      </c>
      <c r="S110" s="22">
        <v>6635</v>
      </c>
      <c r="T110" s="25">
        <v>8</v>
      </c>
      <c r="U110" s="22">
        <v>4115</v>
      </c>
      <c r="V110" s="25">
        <v>7</v>
      </c>
      <c r="W110" s="22">
        <v>2395</v>
      </c>
      <c r="X110" s="25">
        <v>10</v>
      </c>
      <c r="Y110" s="22">
        <v>3665</v>
      </c>
      <c r="Z110" s="14">
        <v>9</v>
      </c>
      <c r="AA110" s="22">
        <v>4085</v>
      </c>
      <c r="AB110" s="104">
        <f>D110+F110+H110+J110+L110+R110+T110+V110+X110+Z110</f>
        <v>76</v>
      </c>
      <c r="AC110" s="20">
        <f>E110+G110+I110+K110+M110+S110+U110+W110+Y110+AA110</f>
        <v>45100</v>
      </c>
      <c r="AD110" s="21">
        <v>34</v>
      </c>
    </row>
    <row r="111" spans="1:30" ht="16.5" x14ac:dyDescent="0.25">
      <c r="A111" s="9">
        <v>35</v>
      </c>
      <c r="B111" s="30" t="s">
        <v>141</v>
      </c>
      <c r="C111" s="13" t="s">
        <v>142</v>
      </c>
      <c r="D111" s="14">
        <v>9</v>
      </c>
      <c r="E111" s="22">
        <v>5749</v>
      </c>
      <c r="F111" s="14">
        <v>8</v>
      </c>
      <c r="G111" s="22">
        <v>5776</v>
      </c>
      <c r="H111" s="14">
        <v>10</v>
      </c>
      <c r="I111" s="16">
        <v>0</v>
      </c>
      <c r="J111" s="25">
        <v>10</v>
      </c>
      <c r="K111" s="22">
        <v>0</v>
      </c>
      <c r="L111" s="23">
        <v>12</v>
      </c>
      <c r="M111" s="27">
        <v>2385</v>
      </c>
      <c r="N111" s="25">
        <v>8</v>
      </c>
      <c r="O111" s="22">
        <v>5405</v>
      </c>
      <c r="P111" s="25">
        <v>4</v>
      </c>
      <c r="Q111" s="22">
        <v>5385</v>
      </c>
      <c r="R111" s="25">
        <v>9</v>
      </c>
      <c r="S111" s="22">
        <v>3860</v>
      </c>
      <c r="T111" s="25">
        <v>8</v>
      </c>
      <c r="U111" s="22">
        <v>1460</v>
      </c>
      <c r="V111" s="26">
        <v>12</v>
      </c>
      <c r="W111" s="24">
        <v>760</v>
      </c>
      <c r="X111" s="25">
        <v>2</v>
      </c>
      <c r="Y111" s="22">
        <v>7540</v>
      </c>
      <c r="Z111" s="14">
        <v>7</v>
      </c>
      <c r="AA111" s="22">
        <v>4510</v>
      </c>
      <c r="AB111" s="104">
        <f>D111+F111+H111+J111+N111+P111+R111+T111+X111+Z111</f>
        <v>75</v>
      </c>
      <c r="AC111" s="20">
        <f>E111+G111+I111+K111+O111+Q111+S111+U111+Y111+AA111</f>
        <v>39685</v>
      </c>
      <c r="AD111" s="21">
        <v>35</v>
      </c>
    </row>
    <row r="112" spans="1:30" ht="16.5" x14ac:dyDescent="0.25">
      <c r="A112" s="9">
        <v>36</v>
      </c>
      <c r="B112" s="30" t="s">
        <v>61</v>
      </c>
      <c r="C112" s="13" t="s">
        <v>129</v>
      </c>
      <c r="D112" s="14">
        <v>9</v>
      </c>
      <c r="E112" s="22">
        <v>4878</v>
      </c>
      <c r="F112" s="14">
        <v>6.5</v>
      </c>
      <c r="G112" s="22">
        <v>6259</v>
      </c>
      <c r="H112" s="14">
        <v>9</v>
      </c>
      <c r="I112" s="16">
        <v>0</v>
      </c>
      <c r="J112" s="25">
        <v>3</v>
      </c>
      <c r="K112" s="22">
        <v>4921</v>
      </c>
      <c r="L112" s="14">
        <v>7</v>
      </c>
      <c r="M112" s="16">
        <v>7332</v>
      </c>
      <c r="N112" s="25">
        <v>9</v>
      </c>
      <c r="O112" s="22">
        <v>2075</v>
      </c>
      <c r="P112" s="25">
        <v>9</v>
      </c>
      <c r="Q112" s="22">
        <v>1330</v>
      </c>
      <c r="R112" s="25">
        <v>11</v>
      </c>
      <c r="S112" s="22">
        <v>3430</v>
      </c>
      <c r="T112" s="26">
        <v>12</v>
      </c>
      <c r="U112" s="24">
        <v>790</v>
      </c>
      <c r="V112" s="25">
        <v>11</v>
      </c>
      <c r="W112" s="22">
        <v>2080</v>
      </c>
      <c r="X112" s="26">
        <v>12</v>
      </c>
      <c r="Y112" s="24">
        <v>1765</v>
      </c>
      <c r="Z112" s="14">
        <v>2</v>
      </c>
      <c r="AA112" s="22">
        <v>7075</v>
      </c>
      <c r="AB112" s="104">
        <f>D112+F112+H112+J112+L112+N112+P112+R112+V112+Z112</f>
        <v>76.5</v>
      </c>
      <c r="AC112" s="20">
        <f>E112+G112+I112+K112+M112+O112+Q112+S112+W112+AA112</f>
        <v>39380</v>
      </c>
      <c r="AD112" s="21">
        <v>36</v>
      </c>
    </row>
    <row r="113" spans="1:30" ht="16.5" x14ac:dyDescent="0.25">
      <c r="A113" s="9">
        <v>37</v>
      </c>
      <c r="B113" s="30" t="s">
        <v>143</v>
      </c>
      <c r="C113" s="13" t="s">
        <v>139</v>
      </c>
      <c r="D113" s="14">
        <v>7</v>
      </c>
      <c r="E113" s="22">
        <v>7650</v>
      </c>
      <c r="F113" s="14">
        <v>7</v>
      </c>
      <c r="G113" s="22">
        <v>4914</v>
      </c>
      <c r="H113" s="14">
        <v>9</v>
      </c>
      <c r="I113" s="16">
        <v>0</v>
      </c>
      <c r="J113" s="25">
        <v>9</v>
      </c>
      <c r="K113" s="22">
        <v>1701</v>
      </c>
      <c r="L113" s="23">
        <v>12</v>
      </c>
      <c r="M113" s="27">
        <v>2377</v>
      </c>
      <c r="N113" s="26">
        <v>11</v>
      </c>
      <c r="O113" s="24">
        <v>1462</v>
      </c>
      <c r="P113" s="25">
        <v>9</v>
      </c>
      <c r="Q113" s="22">
        <v>1145</v>
      </c>
      <c r="R113" s="25">
        <v>4</v>
      </c>
      <c r="S113" s="22">
        <v>7965</v>
      </c>
      <c r="T113" s="25">
        <v>9</v>
      </c>
      <c r="U113" s="22">
        <v>1175</v>
      </c>
      <c r="V113" s="25">
        <v>8</v>
      </c>
      <c r="W113" s="22">
        <v>3515</v>
      </c>
      <c r="X113" s="25">
        <v>6</v>
      </c>
      <c r="Y113" s="22">
        <v>5410</v>
      </c>
      <c r="Z113" s="14">
        <v>10</v>
      </c>
      <c r="AA113" s="22">
        <v>2790</v>
      </c>
      <c r="AB113" s="104">
        <f>D113+F113+H113+J113+P113+R113+T113+V113+X113+Z113</f>
        <v>78</v>
      </c>
      <c r="AC113" s="20">
        <f>E113+G113+I113+K113+Q113+S113+U113+W113+Y113+AA113</f>
        <v>36265</v>
      </c>
      <c r="AD113" s="21">
        <v>37</v>
      </c>
    </row>
    <row r="114" spans="1:30" ht="16.5" x14ac:dyDescent="0.25">
      <c r="A114" s="9">
        <v>38</v>
      </c>
      <c r="B114" s="30" t="s">
        <v>36</v>
      </c>
      <c r="C114" s="13" t="s">
        <v>129</v>
      </c>
      <c r="D114" s="14">
        <v>10</v>
      </c>
      <c r="E114" s="22">
        <v>5274</v>
      </c>
      <c r="F114" s="23">
        <v>12</v>
      </c>
      <c r="G114" s="24">
        <v>4876</v>
      </c>
      <c r="H114" s="14">
        <v>10</v>
      </c>
      <c r="I114" s="16">
        <v>0</v>
      </c>
      <c r="J114" s="26">
        <v>13</v>
      </c>
      <c r="K114" s="24" t="s">
        <v>41</v>
      </c>
      <c r="L114" s="14">
        <v>6</v>
      </c>
      <c r="M114" s="16">
        <v>6479</v>
      </c>
      <c r="N114" s="25">
        <v>7</v>
      </c>
      <c r="O114" s="22">
        <v>8700</v>
      </c>
      <c r="P114" s="25">
        <v>8</v>
      </c>
      <c r="Q114" s="22">
        <v>930</v>
      </c>
      <c r="R114" s="25">
        <v>11</v>
      </c>
      <c r="S114" s="22">
        <v>3305</v>
      </c>
      <c r="T114" s="25">
        <v>6</v>
      </c>
      <c r="U114" s="22">
        <v>1785</v>
      </c>
      <c r="V114" s="25">
        <v>5</v>
      </c>
      <c r="W114" s="22">
        <v>4690</v>
      </c>
      <c r="X114" s="25">
        <v>10</v>
      </c>
      <c r="Y114" s="22">
        <v>2180</v>
      </c>
      <c r="Z114" s="14">
        <v>6</v>
      </c>
      <c r="AA114" s="22">
        <v>7215</v>
      </c>
      <c r="AB114" s="104">
        <f>D114+H114+L114+N114+P114+R114+T114+V114+X114+Z114</f>
        <v>79</v>
      </c>
      <c r="AC114" s="20">
        <f>E114+I114+M114+O114+Q114+S114+U114+W114+Y114+AA114</f>
        <v>40558</v>
      </c>
      <c r="AD114" s="21">
        <v>38</v>
      </c>
    </row>
    <row r="115" spans="1:30" ht="16.5" x14ac:dyDescent="0.25">
      <c r="A115" s="9">
        <v>39</v>
      </c>
      <c r="B115" s="30" t="s">
        <v>112</v>
      </c>
      <c r="C115" s="13" t="s">
        <v>26</v>
      </c>
      <c r="D115" s="14">
        <v>5</v>
      </c>
      <c r="E115" s="22">
        <v>9924</v>
      </c>
      <c r="F115" s="14">
        <v>5</v>
      </c>
      <c r="G115" s="22">
        <v>6422</v>
      </c>
      <c r="H115" s="14">
        <v>10</v>
      </c>
      <c r="I115" s="16">
        <v>0</v>
      </c>
      <c r="J115" s="25">
        <v>9</v>
      </c>
      <c r="K115" s="22">
        <v>35</v>
      </c>
      <c r="L115" s="14">
        <v>9</v>
      </c>
      <c r="M115" s="16">
        <v>4034</v>
      </c>
      <c r="N115" s="25">
        <v>5</v>
      </c>
      <c r="O115" s="22">
        <v>11841</v>
      </c>
      <c r="P115" s="26">
        <v>13</v>
      </c>
      <c r="Q115" s="24" t="s">
        <v>41</v>
      </c>
      <c r="R115" s="26">
        <v>13</v>
      </c>
      <c r="S115" s="24" t="s">
        <v>41</v>
      </c>
      <c r="T115" s="25">
        <v>12</v>
      </c>
      <c r="U115" s="22">
        <v>1070</v>
      </c>
      <c r="V115" s="25">
        <v>11</v>
      </c>
      <c r="W115" s="22">
        <v>2310</v>
      </c>
      <c r="X115" s="25">
        <v>4</v>
      </c>
      <c r="Y115" s="22">
        <v>4280</v>
      </c>
      <c r="Z115" s="14">
        <v>9</v>
      </c>
      <c r="AA115" s="22">
        <v>5625</v>
      </c>
      <c r="AB115" s="104">
        <f>D115+F115+H115+J115+L115+N115+T115+V115+X115+Z115</f>
        <v>79</v>
      </c>
      <c r="AC115" s="20">
        <f>E115+G115+I115+K115+M115+O115+U115+W115+Y115+AA115</f>
        <v>45541</v>
      </c>
      <c r="AD115" s="21">
        <v>39</v>
      </c>
    </row>
    <row r="116" spans="1:30" ht="16.5" x14ac:dyDescent="0.25">
      <c r="A116" s="10">
        <v>40</v>
      </c>
      <c r="B116" s="35" t="s">
        <v>53</v>
      </c>
      <c r="C116" s="36" t="s">
        <v>32</v>
      </c>
      <c r="D116" s="37">
        <v>12</v>
      </c>
      <c r="E116" s="34">
        <v>4133</v>
      </c>
      <c r="F116" s="99">
        <v>10</v>
      </c>
      <c r="G116" s="34">
        <v>2509</v>
      </c>
      <c r="H116" s="99">
        <v>9</v>
      </c>
      <c r="I116" s="34">
        <v>0</v>
      </c>
      <c r="J116" s="37">
        <v>8</v>
      </c>
      <c r="K116" s="34">
        <v>2104</v>
      </c>
      <c r="L116" s="37">
        <v>8</v>
      </c>
      <c r="M116" s="34">
        <v>1577</v>
      </c>
      <c r="N116" s="37">
        <v>12</v>
      </c>
      <c r="O116" s="34">
        <v>1023</v>
      </c>
      <c r="P116" s="45">
        <v>12</v>
      </c>
      <c r="Q116" s="46">
        <v>0</v>
      </c>
      <c r="R116" s="37">
        <v>11</v>
      </c>
      <c r="S116" s="34">
        <v>1400</v>
      </c>
      <c r="T116" s="37">
        <v>3</v>
      </c>
      <c r="U116" s="34">
        <v>6465</v>
      </c>
      <c r="V116" s="45">
        <v>12</v>
      </c>
      <c r="W116" s="46">
        <v>710</v>
      </c>
      <c r="X116" s="37">
        <v>5</v>
      </c>
      <c r="Y116" s="34">
        <v>6285</v>
      </c>
      <c r="Z116" s="37">
        <v>4</v>
      </c>
      <c r="AA116" s="34">
        <v>5500</v>
      </c>
      <c r="AB116" s="104">
        <f>D116+F116+H116+J116+L116+N116+R116+T116+X116+Z116</f>
        <v>82</v>
      </c>
      <c r="AC116" s="20">
        <f>E116+G116+I116+K116+M116+O116+S116+U116+Y116+AA116</f>
        <v>30996</v>
      </c>
      <c r="AD116" s="29">
        <v>40</v>
      </c>
    </row>
    <row r="117" spans="1:30" ht="16.5" x14ac:dyDescent="0.25">
      <c r="A117" s="9">
        <v>41</v>
      </c>
      <c r="B117" s="30" t="s">
        <v>59</v>
      </c>
      <c r="C117" s="13" t="s">
        <v>129</v>
      </c>
      <c r="D117" s="23">
        <v>13</v>
      </c>
      <c r="E117" s="24" t="s">
        <v>41</v>
      </c>
      <c r="F117" s="23">
        <v>13</v>
      </c>
      <c r="G117" s="24" t="s">
        <v>41</v>
      </c>
      <c r="H117" s="14">
        <v>13</v>
      </c>
      <c r="I117" s="22">
        <v>0</v>
      </c>
      <c r="J117" s="14">
        <v>5</v>
      </c>
      <c r="K117" s="22">
        <v>4192</v>
      </c>
      <c r="L117" s="14">
        <v>4</v>
      </c>
      <c r="M117" s="22">
        <v>5111</v>
      </c>
      <c r="N117" s="14">
        <v>6</v>
      </c>
      <c r="O117" s="22">
        <v>4067</v>
      </c>
      <c r="P117" s="14">
        <v>9</v>
      </c>
      <c r="Q117" s="22">
        <v>1235</v>
      </c>
      <c r="R117" s="14">
        <v>9</v>
      </c>
      <c r="S117" s="22">
        <v>4730</v>
      </c>
      <c r="T117" s="14">
        <v>9</v>
      </c>
      <c r="U117" s="22">
        <v>3180</v>
      </c>
      <c r="V117" s="14">
        <v>12</v>
      </c>
      <c r="W117" s="22">
        <v>1895</v>
      </c>
      <c r="X117" s="14">
        <v>6</v>
      </c>
      <c r="Y117" s="22">
        <v>3770</v>
      </c>
      <c r="Z117" s="14">
        <v>10</v>
      </c>
      <c r="AA117" s="22">
        <v>4735</v>
      </c>
      <c r="AB117" s="104">
        <f>H117+J117+L117+N117+P117+R117+T117+V117+X117+Z117</f>
        <v>83</v>
      </c>
      <c r="AC117" s="20">
        <f>I117+K117+M117+O117+Q117+S117+U117+W117+Y117+AA117</f>
        <v>32915</v>
      </c>
      <c r="AD117" s="21">
        <v>41</v>
      </c>
    </row>
    <row r="118" spans="1:30" ht="16.5" x14ac:dyDescent="0.25">
      <c r="A118" s="9">
        <v>42</v>
      </c>
      <c r="B118" s="30" t="s">
        <v>144</v>
      </c>
      <c r="C118" s="13" t="s">
        <v>139</v>
      </c>
      <c r="D118" s="14">
        <v>4</v>
      </c>
      <c r="E118" s="22">
        <v>7716</v>
      </c>
      <c r="F118" s="14">
        <v>9</v>
      </c>
      <c r="G118" s="22">
        <v>4079</v>
      </c>
      <c r="H118" s="14">
        <v>5</v>
      </c>
      <c r="I118" s="22">
        <v>2953</v>
      </c>
      <c r="J118" s="14">
        <v>11.5</v>
      </c>
      <c r="K118" s="22">
        <v>0</v>
      </c>
      <c r="L118" s="23">
        <v>13</v>
      </c>
      <c r="M118" s="24" t="s">
        <v>41</v>
      </c>
      <c r="N118" s="23">
        <v>13</v>
      </c>
      <c r="O118" s="24" t="s">
        <v>41</v>
      </c>
      <c r="P118" s="14">
        <v>13</v>
      </c>
      <c r="Q118" s="22">
        <v>0</v>
      </c>
      <c r="R118" s="14">
        <v>13</v>
      </c>
      <c r="S118" s="22">
        <v>0</v>
      </c>
      <c r="T118" s="14">
        <v>11</v>
      </c>
      <c r="U118" s="22">
        <v>1490</v>
      </c>
      <c r="V118" s="14">
        <v>4</v>
      </c>
      <c r="W118" s="22">
        <v>5360</v>
      </c>
      <c r="X118" s="14">
        <v>8</v>
      </c>
      <c r="Y118" s="22">
        <v>2225</v>
      </c>
      <c r="Z118" s="14">
        <v>6</v>
      </c>
      <c r="AA118" s="22">
        <v>6475</v>
      </c>
      <c r="AB118" s="104">
        <f>D118+F118+H118+J118+P118+R118+T118+V118+X118+Z118</f>
        <v>84.5</v>
      </c>
      <c r="AC118" s="20">
        <f>E118+G118+I118+K118+Q118+S118+U118+W118+Y118+AA118</f>
        <v>30298</v>
      </c>
      <c r="AD118" s="21">
        <v>42</v>
      </c>
    </row>
    <row r="119" spans="1:30" ht="16.5" x14ac:dyDescent="0.25">
      <c r="A119" s="9">
        <v>43</v>
      </c>
      <c r="B119" s="30" t="s">
        <v>145</v>
      </c>
      <c r="C119" s="13" t="s">
        <v>142</v>
      </c>
      <c r="D119" s="14">
        <v>7</v>
      </c>
      <c r="E119" s="22">
        <v>7373</v>
      </c>
      <c r="F119" s="14">
        <v>11</v>
      </c>
      <c r="G119" s="22">
        <v>3907</v>
      </c>
      <c r="H119" s="14">
        <v>9</v>
      </c>
      <c r="I119" s="22">
        <v>0</v>
      </c>
      <c r="J119" s="14">
        <v>7</v>
      </c>
      <c r="K119" s="22">
        <v>4003</v>
      </c>
      <c r="L119" s="14">
        <v>11</v>
      </c>
      <c r="M119" s="22">
        <v>2389</v>
      </c>
      <c r="N119" s="14">
        <v>3</v>
      </c>
      <c r="O119" s="22">
        <v>5357</v>
      </c>
      <c r="P119" s="14">
        <v>5</v>
      </c>
      <c r="Q119" s="22">
        <v>1640</v>
      </c>
      <c r="R119" s="14">
        <v>12</v>
      </c>
      <c r="S119" s="22">
        <v>3585</v>
      </c>
      <c r="T119" s="14">
        <v>9</v>
      </c>
      <c r="U119" s="22">
        <v>1605</v>
      </c>
      <c r="V119" s="14">
        <v>11</v>
      </c>
      <c r="W119" s="22">
        <v>2435</v>
      </c>
      <c r="X119" s="23">
        <v>13</v>
      </c>
      <c r="Y119" s="24" t="s">
        <v>41</v>
      </c>
      <c r="Z119" s="23">
        <v>13</v>
      </c>
      <c r="AA119" s="24" t="s">
        <v>41</v>
      </c>
      <c r="AB119" s="104">
        <f>D119+F119+H119+J119+L119+N119+P119+R119+T119+V119</f>
        <v>85</v>
      </c>
      <c r="AC119" s="20">
        <f>E119+G119+I119+K119+M119+O119+Q119+S119+U119+W119</f>
        <v>32294</v>
      </c>
      <c r="AD119" s="21">
        <v>43</v>
      </c>
    </row>
    <row r="120" spans="1:30" ht="16.5" x14ac:dyDescent="0.25">
      <c r="A120" s="9">
        <v>44</v>
      </c>
      <c r="B120" s="30" t="s">
        <v>64</v>
      </c>
      <c r="C120" s="13" t="s">
        <v>28</v>
      </c>
      <c r="D120" s="14">
        <v>11</v>
      </c>
      <c r="E120" s="22">
        <v>5396</v>
      </c>
      <c r="F120" s="14">
        <v>6</v>
      </c>
      <c r="G120" s="22">
        <v>7780</v>
      </c>
      <c r="H120" s="14">
        <v>10.5</v>
      </c>
      <c r="I120" s="22">
        <v>0</v>
      </c>
      <c r="J120" s="14">
        <v>11</v>
      </c>
      <c r="K120" s="22">
        <v>0</v>
      </c>
      <c r="L120" s="14">
        <v>5</v>
      </c>
      <c r="M120" s="22">
        <v>4844</v>
      </c>
      <c r="N120" s="14">
        <v>9</v>
      </c>
      <c r="O120" s="22">
        <v>2097</v>
      </c>
      <c r="P120" s="14">
        <v>11</v>
      </c>
      <c r="Q120" s="22">
        <v>280</v>
      </c>
      <c r="R120" s="14">
        <v>10</v>
      </c>
      <c r="S120" s="22">
        <v>4540</v>
      </c>
      <c r="T120" s="14">
        <v>9</v>
      </c>
      <c r="U120" s="22">
        <v>2195</v>
      </c>
      <c r="V120" s="14">
        <v>9</v>
      </c>
      <c r="W120" s="22">
        <v>1865</v>
      </c>
      <c r="X120" s="23">
        <v>13</v>
      </c>
      <c r="Y120" s="24" t="s">
        <v>41</v>
      </c>
      <c r="Z120" s="23">
        <v>13</v>
      </c>
      <c r="AA120" s="24" t="s">
        <v>41</v>
      </c>
      <c r="AB120" s="104">
        <f>D120+F120+H120+J120+L120+N120+P120+R120+T120+V120</f>
        <v>91.5</v>
      </c>
      <c r="AC120" s="20">
        <f>E120+G120+I120+K120+M120+O120+Q120+S120+U120+W120</f>
        <v>28997</v>
      </c>
      <c r="AD120" s="21">
        <v>44</v>
      </c>
    </row>
    <row r="121" spans="1:30" ht="16.5" x14ac:dyDescent="0.25">
      <c r="A121" s="9">
        <v>45</v>
      </c>
      <c r="B121" s="30" t="s">
        <v>146</v>
      </c>
      <c r="C121" s="13" t="s">
        <v>142</v>
      </c>
      <c r="D121" s="14">
        <v>13</v>
      </c>
      <c r="E121" s="22">
        <v>0</v>
      </c>
      <c r="F121" s="14">
        <v>5</v>
      </c>
      <c r="G121" s="22">
        <v>6807</v>
      </c>
      <c r="H121" s="23">
        <v>13</v>
      </c>
      <c r="I121" s="24" t="s">
        <v>41</v>
      </c>
      <c r="J121" s="23">
        <v>13</v>
      </c>
      <c r="K121" s="24" t="s">
        <v>41</v>
      </c>
      <c r="L121" s="14">
        <v>13</v>
      </c>
      <c r="M121" s="22">
        <v>0</v>
      </c>
      <c r="N121" s="14">
        <v>13</v>
      </c>
      <c r="O121" s="22">
        <v>0</v>
      </c>
      <c r="P121" s="14">
        <v>9</v>
      </c>
      <c r="Q121" s="22">
        <v>815</v>
      </c>
      <c r="R121" s="14">
        <v>9</v>
      </c>
      <c r="S121" s="22">
        <v>2520</v>
      </c>
      <c r="T121" s="14">
        <v>6</v>
      </c>
      <c r="U121" s="22">
        <v>4020</v>
      </c>
      <c r="V121" s="14">
        <v>10</v>
      </c>
      <c r="W121" s="22">
        <v>2915</v>
      </c>
      <c r="X121" s="14">
        <v>6</v>
      </c>
      <c r="Y121" s="22">
        <v>3420</v>
      </c>
      <c r="Z121" s="14">
        <v>9</v>
      </c>
      <c r="AA121" s="22">
        <v>6025</v>
      </c>
      <c r="AB121" s="104">
        <f>D121+F121+L121+N121+P121+R121+T121+V121+X121+Z121</f>
        <v>93</v>
      </c>
      <c r="AC121" s="20">
        <f>E121+G121+M121+O121+Q121+S121+U121+W121+Y121+AA121</f>
        <v>26522</v>
      </c>
      <c r="AD121" s="21">
        <v>45</v>
      </c>
    </row>
    <row r="122" spans="1:30" ht="16.5" x14ac:dyDescent="0.25">
      <c r="A122" s="9">
        <v>46</v>
      </c>
      <c r="B122" s="30" t="s">
        <v>147</v>
      </c>
      <c r="C122" s="13" t="s">
        <v>142</v>
      </c>
      <c r="D122" s="14">
        <v>12</v>
      </c>
      <c r="E122" s="22">
        <v>3711</v>
      </c>
      <c r="F122" s="14">
        <v>12</v>
      </c>
      <c r="G122" s="22">
        <v>1732</v>
      </c>
      <c r="H122" s="14">
        <v>4</v>
      </c>
      <c r="I122" s="22">
        <v>2369</v>
      </c>
      <c r="J122" s="14">
        <v>8</v>
      </c>
      <c r="K122" s="22">
        <v>2022</v>
      </c>
      <c r="L122" s="14">
        <v>9</v>
      </c>
      <c r="M122" s="22">
        <v>1244</v>
      </c>
      <c r="N122" s="14">
        <v>10</v>
      </c>
      <c r="O122" s="22">
        <v>7168</v>
      </c>
      <c r="P122" s="14">
        <v>10</v>
      </c>
      <c r="Q122" s="22">
        <v>1115</v>
      </c>
      <c r="R122" s="23">
        <v>12</v>
      </c>
      <c r="S122" s="24">
        <v>865</v>
      </c>
      <c r="T122" s="23">
        <v>12</v>
      </c>
      <c r="U122" s="24">
        <v>590</v>
      </c>
      <c r="V122" s="14">
        <v>11</v>
      </c>
      <c r="W122" s="22">
        <v>1160</v>
      </c>
      <c r="X122" s="14">
        <v>9</v>
      </c>
      <c r="Y122" s="22">
        <v>3780</v>
      </c>
      <c r="Z122" s="14">
        <v>11</v>
      </c>
      <c r="AA122" s="22">
        <v>4280</v>
      </c>
      <c r="AB122" s="104">
        <f>D122+F122+H122+J122+L122+N122+P122+V122+X122+Z122</f>
        <v>96</v>
      </c>
      <c r="AC122" s="20">
        <f>E122+G122+I122+K122+M122+O122+Q122+W122+Y122+AA122</f>
        <v>28581</v>
      </c>
      <c r="AD122" s="21">
        <v>46</v>
      </c>
    </row>
    <row r="123" spans="1:30" ht="16.5" x14ac:dyDescent="0.25">
      <c r="A123" s="9">
        <v>47</v>
      </c>
      <c r="B123" s="30" t="s">
        <v>148</v>
      </c>
      <c r="C123" s="13" t="s">
        <v>28</v>
      </c>
      <c r="D123" s="23">
        <v>13</v>
      </c>
      <c r="E123" s="24" t="s">
        <v>41</v>
      </c>
      <c r="F123" s="23">
        <v>13</v>
      </c>
      <c r="G123" s="24" t="s">
        <v>41</v>
      </c>
      <c r="H123" s="14">
        <v>13</v>
      </c>
      <c r="I123" s="22" t="s">
        <v>41</v>
      </c>
      <c r="J123" s="14">
        <v>13</v>
      </c>
      <c r="K123" s="22" t="s">
        <v>41</v>
      </c>
      <c r="L123" s="14">
        <v>13</v>
      </c>
      <c r="M123" s="22" t="s">
        <v>41</v>
      </c>
      <c r="N123" s="14">
        <v>13</v>
      </c>
      <c r="O123" s="22" t="s">
        <v>41</v>
      </c>
      <c r="P123" s="14">
        <v>2</v>
      </c>
      <c r="Q123" s="22">
        <v>3430</v>
      </c>
      <c r="R123" s="14">
        <v>1</v>
      </c>
      <c r="S123" s="22">
        <v>9760</v>
      </c>
      <c r="T123" s="14">
        <v>13</v>
      </c>
      <c r="U123" s="22" t="s">
        <v>41</v>
      </c>
      <c r="V123" s="14">
        <v>13</v>
      </c>
      <c r="W123" s="22" t="s">
        <v>41</v>
      </c>
      <c r="X123" s="14">
        <v>10</v>
      </c>
      <c r="Y123" s="22">
        <v>1830</v>
      </c>
      <c r="Z123" s="14">
        <v>8</v>
      </c>
      <c r="AA123" s="22">
        <v>7120</v>
      </c>
      <c r="AB123" s="104">
        <f>H123+J123+L123+N123+P123+R123+T123+V123+X123+Z123</f>
        <v>99</v>
      </c>
      <c r="AC123" s="20">
        <f>Q123+S123+Y123+AA123</f>
        <v>22140</v>
      </c>
      <c r="AD123" s="21">
        <v>47</v>
      </c>
    </row>
    <row r="124" spans="1:30" ht="16.5" x14ac:dyDescent="0.25">
      <c r="A124" s="9">
        <v>48</v>
      </c>
      <c r="B124" s="30" t="s">
        <v>68</v>
      </c>
      <c r="C124" s="13" t="s">
        <v>28</v>
      </c>
      <c r="D124" s="23">
        <v>13</v>
      </c>
      <c r="E124" s="24" t="s">
        <v>41</v>
      </c>
      <c r="F124" s="23">
        <v>13</v>
      </c>
      <c r="G124" s="24" t="s">
        <v>41</v>
      </c>
      <c r="H124" s="14">
        <v>9</v>
      </c>
      <c r="I124" s="22">
        <v>2563</v>
      </c>
      <c r="J124" s="14">
        <v>10</v>
      </c>
      <c r="K124" s="22">
        <v>0.01</v>
      </c>
      <c r="L124" s="14">
        <v>1</v>
      </c>
      <c r="M124" s="22">
        <v>9084</v>
      </c>
      <c r="N124" s="14">
        <v>8</v>
      </c>
      <c r="O124" s="22">
        <v>8379</v>
      </c>
      <c r="P124" s="14">
        <v>13</v>
      </c>
      <c r="Q124" s="22" t="s">
        <v>41</v>
      </c>
      <c r="R124" s="14">
        <v>13</v>
      </c>
      <c r="S124" s="22" t="s">
        <v>41</v>
      </c>
      <c r="T124" s="14">
        <v>11</v>
      </c>
      <c r="U124" s="22">
        <v>1060</v>
      </c>
      <c r="V124" s="14">
        <v>12</v>
      </c>
      <c r="W124" s="22">
        <v>1120</v>
      </c>
      <c r="X124" s="14">
        <v>11</v>
      </c>
      <c r="Y124" s="22">
        <v>3445</v>
      </c>
      <c r="Z124" s="14">
        <v>12</v>
      </c>
      <c r="AA124" s="22">
        <v>3125</v>
      </c>
      <c r="AB124" s="104">
        <f>H124+J124+L124+N124+P124+R124+T124+V124+X124+Z124</f>
        <v>100</v>
      </c>
      <c r="AC124" s="20">
        <f>I124+K124+M124+O124+U124+W124+Y124+AA124</f>
        <v>28776.010000000002</v>
      </c>
      <c r="AD124" s="21">
        <v>48</v>
      </c>
    </row>
    <row r="125" spans="1:30" ht="16.5" x14ac:dyDescent="0.25">
      <c r="A125" s="9">
        <v>49</v>
      </c>
      <c r="B125" s="30" t="s">
        <v>149</v>
      </c>
      <c r="C125" s="13" t="s">
        <v>139</v>
      </c>
      <c r="D125" s="23">
        <v>13</v>
      </c>
      <c r="E125" s="24" t="s">
        <v>41</v>
      </c>
      <c r="F125" s="23">
        <v>13</v>
      </c>
      <c r="G125" s="24" t="s">
        <v>41</v>
      </c>
      <c r="H125" s="14">
        <v>13</v>
      </c>
      <c r="I125" s="22" t="s">
        <v>41</v>
      </c>
      <c r="J125" s="14">
        <v>13</v>
      </c>
      <c r="K125" s="22" t="s">
        <v>41</v>
      </c>
      <c r="L125" s="14">
        <v>6</v>
      </c>
      <c r="M125" s="22">
        <v>8217</v>
      </c>
      <c r="N125" s="14">
        <v>3</v>
      </c>
      <c r="O125" s="22">
        <v>5649</v>
      </c>
      <c r="P125" s="14">
        <v>13</v>
      </c>
      <c r="Q125" s="22">
        <v>0</v>
      </c>
      <c r="R125" s="14">
        <v>2</v>
      </c>
      <c r="S125" s="22">
        <v>9575</v>
      </c>
      <c r="T125" s="14">
        <v>13</v>
      </c>
      <c r="U125" s="22" t="s">
        <v>41</v>
      </c>
      <c r="V125" s="14">
        <v>13</v>
      </c>
      <c r="W125" s="22" t="s">
        <v>41</v>
      </c>
      <c r="X125" s="14">
        <v>13</v>
      </c>
      <c r="Y125" s="22" t="s">
        <v>41</v>
      </c>
      <c r="Z125" s="14">
        <v>13</v>
      </c>
      <c r="AA125" s="22" t="s">
        <v>41</v>
      </c>
      <c r="AB125" s="104">
        <f>H125+J125+L125+N125+P125+R125+T125+V125+X125+Z125</f>
        <v>102</v>
      </c>
      <c r="AC125" s="20">
        <f>M125+O125+Q125+S125</f>
        <v>23441</v>
      </c>
      <c r="AD125" s="21">
        <v>49</v>
      </c>
    </row>
    <row r="126" spans="1:30" ht="16.5" x14ac:dyDescent="0.25">
      <c r="A126" s="9">
        <v>50</v>
      </c>
      <c r="B126" s="30" t="s">
        <v>92</v>
      </c>
      <c r="C126" s="13" t="s">
        <v>83</v>
      </c>
      <c r="D126" s="23">
        <v>13</v>
      </c>
      <c r="E126" s="24" t="s">
        <v>41</v>
      </c>
      <c r="F126" s="23">
        <v>13</v>
      </c>
      <c r="G126" s="24" t="s">
        <v>41</v>
      </c>
      <c r="H126" s="14">
        <v>9</v>
      </c>
      <c r="I126" s="22">
        <v>0</v>
      </c>
      <c r="J126" s="14">
        <v>10</v>
      </c>
      <c r="K126" s="22">
        <v>0</v>
      </c>
      <c r="L126" s="14">
        <v>13</v>
      </c>
      <c r="M126" s="22" t="s">
        <v>41</v>
      </c>
      <c r="N126" s="14">
        <v>13</v>
      </c>
      <c r="O126" s="22" t="s">
        <v>41</v>
      </c>
      <c r="P126" s="14">
        <v>13</v>
      </c>
      <c r="Q126" s="22" t="s">
        <v>41</v>
      </c>
      <c r="R126" s="14">
        <v>13</v>
      </c>
      <c r="S126" s="22" t="s">
        <v>41</v>
      </c>
      <c r="T126" s="14">
        <v>8</v>
      </c>
      <c r="U126" s="22">
        <v>3110</v>
      </c>
      <c r="V126" s="14">
        <v>5</v>
      </c>
      <c r="W126" s="22">
        <v>5175</v>
      </c>
      <c r="X126" s="14">
        <v>9</v>
      </c>
      <c r="Y126" s="22">
        <v>2125</v>
      </c>
      <c r="Z126" s="14">
        <v>11</v>
      </c>
      <c r="AA126" s="22">
        <v>3210</v>
      </c>
      <c r="AB126" s="104">
        <f>H126+J126+L126+N126+P126+R126+T126+V126+X126+Z126</f>
        <v>104</v>
      </c>
      <c r="AC126" s="20">
        <f>I126+K126+U126+W126+Y126+AA126</f>
        <v>13620</v>
      </c>
      <c r="AD126" s="21">
        <v>50</v>
      </c>
    </row>
    <row r="127" spans="1:30" ht="16.5" x14ac:dyDescent="0.25">
      <c r="A127" s="9">
        <v>51</v>
      </c>
      <c r="B127" s="30" t="s">
        <v>117</v>
      </c>
      <c r="C127" s="13" t="s">
        <v>83</v>
      </c>
      <c r="D127" s="14">
        <v>8</v>
      </c>
      <c r="E127" s="22">
        <v>6744</v>
      </c>
      <c r="F127" s="14">
        <v>9</v>
      </c>
      <c r="G127" s="22">
        <v>3442</v>
      </c>
      <c r="H127" s="23">
        <v>13</v>
      </c>
      <c r="I127" s="24" t="s">
        <v>41</v>
      </c>
      <c r="J127" s="23">
        <v>13</v>
      </c>
      <c r="K127" s="24" t="s">
        <v>41</v>
      </c>
      <c r="L127" s="14">
        <v>5</v>
      </c>
      <c r="M127" s="22">
        <v>4819</v>
      </c>
      <c r="N127" s="14">
        <v>12</v>
      </c>
      <c r="O127" s="22">
        <v>0</v>
      </c>
      <c r="P127" s="14">
        <v>12</v>
      </c>
      <c r="Q127" s="22">
        <v>160</v>
      </c>
      <c r="R127" s="14">
        <v>10</v>
      </c>
      <c r="S127" s="22">
        <v>2390</v>
      </c>
      <c r="T127" s="14">
        <v>13</v>
      </c>
      <c r="U127" s="22" t="s">
        <v>41</v>
      </c>
      <c r="V127" s="14">
        <v>13</v>
      </c>
      <c r="W127" s="22" t="s">
        <v>41</v>
      </c>
      <c r="X127" s="14">
        <v>13</v>
      </c>
      <c r="Y127" s="22" t="s">
        <v>41</v>
      </c>
      <c r="Z127" s="14">
        <v>13</v>
      </c>
      <c r="AA127" s="22" t="s">
        <v>41</v>
      </c>
      <c r="AB127" s="104">
        <f>D127+F127+L127+N127+P127+R127+T127+V127+X127+Z127</f>
        <v>108</v>
      </c>
      <c r="AC127" s="20">
        <f>E127+G127+M127+O127+Q127+S127</f>
        <v>17555</v>
      </c>
      <c r="AD127" s="21">
        <v>51</v>
      </c>
    </row>
    <row r="128" spans="1:30" ht="16.5" x14ac:dyDescent="0.25">
      <c r="A128" s="9">
        <v>52</v>
      </c>
      <c r="B128" s="30" t="s">
        <v>150</v>
      </c>
      <c r="C128" s="13" t="s">
        <v>142</v>
      </c>
      <c r="D128" s="14">
        <v>7</v>
      </c>
      <c r="E128" s="22">
        <v>8714</v>
      </c>
      <c r="F128" s="14">
        <v>13</v>
      </c>
      <c r="G128" s="22" t="s">
        <v>41</v>
      </c>
      <c r="H128" s="14">
        <v>11.5</v>
      </c>
      <c r="I128" s="22">
        <v>0</v>
      </c>
      <c r="J128" s="14">
        <v>6</v>
      </c>
      <c r="K128" s="22">
        <v>3110</v>
      </c>
      <c r="L128" s="14">
        <v>12</v>
      </c>
      <c r="M128" s="22">
        <v>653</v>
      </c>
      <c r="N128" s="14">
        <v>10</v>
      </c>
      <c r="O128" s="22">
        <v>1184</v>
      </c>
      <c r="P128" s="23">
        <v>13</v>
      </c>
      <c r="Q128" s="24" t="s">
        <v>41</v>
      </c>
      <c r="R128" s="23">
        <v>13</v>
      </c>
      <c r="S128" s="24" t="s">
        <v>41</v>
      </c>
      <c r="T128" s="14">
        <v>13</v>
      </c>
      <c r="U128" s="22" t="s">
        <v>41</v>
      </c>
      <c r="V128" s="14">
        <v>13</v>
      </c>
      <c r="W128" s="22" t="s">
        <v>41</v>
      </c>
      <c r="X128" s="14">
        <v>11</v>
      </c>
      <c r="Y128" s="22">
        <v>1435</v>
      </c>
      <c r="Z128" s="14">
        <v>13</v>
      </c>
      <c r="AA128" s="22" t="s">
        <v>41</v>
      </c>
      <c r="AB128" s="104">
        <f>D128+F128+H128+J128+L128+N128+T128+V128+X128+Z128</f>
        <v>109.5</v>
      </c>
      <c r="AC128" s="20">
        <f>E128+I128+K128+M128+O128+Y128</f>
        <v>15096</v>
      </c>
      <c r="AD128" s="21">
        <v>52</v>
      </c>
    </row>
    <row r="129" spans="1:32" ht="16.5" x14ac:dyDescent="0.25">
      <c r="A129" s="9">
        <v>53</v>
      </c>
      <c r="B129" s="30" t="s">
        <v>51</v>
      </c>
      <c r="C129" s="13" t="s">
        <v>28</v>
      </c>
      <c r="D129" s="14">
        <v>3</v>
      </c>
      <c r="E129" s="22">
        <v>9386</v>
      </c>
      <c r="F129" s="14">
        <v>4</v>
      </c>
      <c r="G129" s="22">
        <v>5858</v>
      </c>
      <c r="H129" s="14">
        <v>13</v>
      </c>
      <c r="I129" s="22" t="s">
        <v>41</v>
      </c>
      <c r="J129" s="14">
        <v>13</v>
      </c>
      <c r="K129" s="22" t="s">
        <v>41</v>
      </c>
      <c r="L129" s="14">
        <v>13</v>
      </c>
      <c r="M129" s="22" t="s">
        <v>41</v>
      </c>
      <c r="N129" s="14">
        <v>13</v>
      </c>
      <c r="O129" s="22" t="s">
        <v>41</v>
      </c>
      <c r="P129" s="23">
        <v>13</v>
      </c>
      <c r="Q129" s="24" t="s">
        <v>41</v>
      </c>
      <c r="R129" s="23">
        <v>13</v>
      </c>
      <c r="S129" s="24" t="s">
        <v>41</v>
      </c>
      <c r="T129" s="14">
        <v>13</v>
      </c>
      <c r="U129" s="22" t="s">
        <v>41</v>
      </c>
      <c r="V129" s="14">
        <v>13</v>
      </c>
      <c r="W129" s="22" t="s">
        <v>41</v>
      </c>
      <c r="X129" s="14">
        <v>13</v>
      </c>
      <c r="Y129" s="22" t="s">
        <v>41</v>
      </c>
      <c r="Z129" s="14">
        <v>13</v>
      </c>
      <c r="AA129" s="22" t="s">
        <v>41</v>
      </c>
      <c r="AB129" s="104">
        <f>D129+F129+H129+J129+L129+N129+T129+V129+X129+Z129</f>
        <v>111</v>
      </c>
      <c r="AC129" s="20">
        <f>E129+G129</f>
        <v>15244</v>
      </c>
      <c r="AD129" s="21">
        <v>53</v>
      </c>
    </row>
    <row r="130" spans="1:32" ht="16.5" x14ac:dyDescent="0.25">
      <c r="A130" s="9">
        <v>54</v>
      </c>
      <c r="B130" s="30" t="s">
        <v>33</v>
      </c>
      <c r="C130" s="13" t="s">
        <v>26</v>
      </c>
      <c r="D130" s="23">
        <v>13</v>
      </c>
      <c r="E130" s="24" t="s">
        <v>41</v>
      </c>
      <c r="F130" s="23">
        <v>13</v>
      </c>
      <c r="G130" s="24" t="s">
        <v>41</v>
      </c>
      <c r="H130" s="14">
        <v>13</v>
      </c>
      <c r="I130" s="22" t="s">
        <v>41</v>
      </c>
      <c r="J130" s="14">
        <v>13</v>
      </c>
      <c r="K130" s="22" t="s">
        <v>41</v>
      </c>
      <c r="L130" s="14">
        <v>13</v>
      </c>
      <c r="M130" s="22" t="s">
        <v>41</v>
      </c>
      <c r="N130" s="14">
        <v>13</v>
      </c>
      <c r="O130" s="22" t="s">
        <v>41</v>
      </c>
      <c r="P130" s="14">
        <v>7</v>
      </c>
      <c r="Q130" s="22">
        <v>1925</v>
      </c>
      <c r="R130" s="14">
        <v>1</v>
      </c>
      <c r="S130" s="22">
        <v>11350</v>
      </c>
      <c r="T130" s="14">
        <v>13</v>
      </c>
      <c r="U130" s="22" t="s">
        <v>41</v>
      </c>
      <c r="V130" s="14">
        <v>13</v>
      </c>
      <c r="W130" s="22" t="s">
        <v>41</v>
      </c>
      <c r="X130" s="14">
        <v>13</v>
      </c>
      <c r="Y130" s="22" t="s">
        <v>41</v>
      </c>
      <c r="Z130" s="14">
        <v>13</v>
      </c>
      <c r="AA130" s="22" t="s">
        <v>41</v>
      </c>
      <c r="AB130" s="104">
        <f>H130+J130+L130+N130+P130+R130+T130+V130+X130+Z130</f>
        <v>112</v>
      </c>
      <c r="AC130" s="20">
        <f>Q130+S130</f>
        <v>13275</v>
      </c>
      <c r="AD130" s="21">
        <v>54</v>
      </c>
    </row>
    <row r="131" spans="1:32" ht="16.5" x14ac:dyDescent="0.25">
      <c r="A131" s="9">
        <v>55</v>
      </c>
      <c r="B131" s="30" t="s">
        <v>48</v>
      </c>
      <c r="C131" s="13" t="s">
        <v>129</v>
      </c>
      <c r="D131" s="14">
        <v>10</v>
      </c>
      <c r="E131" s="22">
        <f>+G131+I131</f>
        <v>5604</v>
      </c>
      <c r="F131" s="14">
        <v>5</v>
      </c>
      <c r="G131" s="22">
        <v>5604</v>
      </c>
      <c r="H131" s="14">
        <v>10.5</v>
      </c>
      <c r="I131" s="22">
        <v>0</v>
      </c>
      <c r="J131" s="14">
        <v>11</v>
      </c>
      <c r="K131" s="22">
        <v>0</v>
      </c>
      <c r="L131" s="23">
        <v>13</v>
      </c>
      <c r="M131" s="24" t="s">
        <v>41</v>
      </c>
      <c r="N131" s="23">
        <v>13</v>
      </c>
      <c r="O131" s="24" t="s">
        <v>41</v>
      </c>
      <c r="P131" s="14">
        <v>13</v>
      </c>
      <c r="Q131" s="22" t="s">
        <v>41</v>
      </c>
      <c r="R131" s="14">
        <v>13</v>
      </c>
      <c r="S131" s="22" t="s">
        <v>41</v>
      </c>
      <c r="T131" s="14">
        <v>13</v>
      </c>
      <c r="U131" s="22" t="s">
        <v>41</v>
      </c>
      <c r="V131" s="14">
        <v>13</v>
      </c>
      <c r="W131" s="22" t="s">
        <v>41</v>
      </c>
      <c r="X131" s="14">
        <v>13</v>
      </c>
      <c r="Y131" s="22" t="s">
        <v>41</v>
      </c>
      <c r="Z131" s="14">
        <v>13</v>
      </c>
      <c r="AA131" s="22" t="s">
        <v>41</v>
      </c>
      <c r="AB131" s="104">
        <f>D131+F131+H131+J131+P131+R131+T131+V131+X131+Z131</f>
        <v>114.5</v>
      </c>
      <c r="AC131" s="20">
        <f>E131+G131+I131</f>
        <v>11208</v>
      </c>
      <c r="AD131" s="21">
        <v>55</v>
      </c>
    </row>
    <row r="132" spans="1:32" ht="16.5" x14ac:dyDescent="0.25">
      <c r="A132" s="9">
        <v>56</v>
      </c>
      <c r="B132" s="30" t="s">
        <v>151</v>
      </c>
      <c r="C132" s="13" t="s">
        <v>106</v>
      </c>
      <c r="D132" s="14">
        <v>13</v>
      </c>
      <c r="E132" s="22" t="s">
        <v>41</v>
      </c>
      <c r="F132" s="14">
        <v>13</v>
      </c>
      <c r="G132" s="22" t="s">
        <v>41</v>
      </c>
      <c r="H132" s="14">
        <v>13</v>
      </c>
      <c r="I132" s="22" t="s">
        <v>41</v>
      </c>
      <c r="J132" s="14">
        <v>13</v>
      </c>
      <c r="K132" s="22" t="s">
        <v>41</v>
      </c>
      <c r="L132" s="23">
        <v>13</v>
      </c>
      <c r="M132" s="24" t="s">
        <v>41</v>
      </c>
      <c r="N132" s="23">
        <v>13</v>
      </c>
      <c r="O132" s="24" t="s">
        <v>41</v>
      </c>
      <c r="P132" s="14">
        <v>13</v>
      </c>
      <c r="Q132" s="22" t="s">
        <v>41</v>
      </c>
      <c r="R132" s="14">
        <v>13</v>
      </c>
      <c r="S132" s="22" t="s">
        <v>41</v>
      </c>
      <c r="T132" s="14">
        <v>13</v>
      </c>
      <c r="U132" s="22" t="s">
        <v>41</v>
      </c>
      <c r="V132" s="14">
        <v>13</v>
      </c>
      <c r="W132" s="22" t="s">
        <v>41</v>
      </c>
      <c r="X132" s="14">
        <v>13</v>
      </c>
      <c r="Y132" s="22" t="s">
        <v>41</v>
      </c>
      <c r="Z132" s="14">
        <v>4</v>
      </c>
      <c r="AA132" s="22">
        <v>8560</v>
      </c>
      <c r="AB132" s="104">
        <f>D132+F132+H132+J132+P132+R132+T132+V132+X132+Z132</f>
        <v>121</v>
      </c>
      <c r="AC132" s="20">
        <f>AA132</f>
        <v>8560</v>
      </c>
      <c r="AD132" s="21">
        <v>56</v>
      </c>
    </row>
    <row r="133" spans="1:32" ht="16.5" x14ac:dyDescent="0.25">
      <c r="A133" s="9">
        <v>57</v>
      </c>
      <c r="B133" s="30" t="s">
        <v>152</v>
      </c>
      <c r="C133" s="13" t="s">
        <v>30</v>
      </c>
      <c r="D133" s="14">
        <v>13</v>
      </c>
      <c r="E133" s="22" t="s">
        <v>41</v>
      </c>
      <c r="F133" s="14">
        <v>13</v>
      </c>
      <c r="G133" s="22" t="s">
        <v>41</v>
      </c>
      <c r="H133" s="14">
        <v>13</v>
      </c>
      <c r="I133" s="22" t="s">
        <v>41</v>
      </c>
      <c r="J133" s="14">
        <v>11.5</v>
      </c>
      <c r="K133" s="22">
        <v>0</v>
      </c>
      <c r="L133" s="23">
        <v>13</v>
      </c>
      <c r="M133" s="24" t="s">
        <v>41</v>
      </c>
      <c r="N133" s="23">
        <v>13</v>
      </c>
      <c r="O133" s="24" t="s">
        <v>41</v>
      </c>
      <c r="P133" s="14">
        <v>13</v>
      </c>
      <c r="Q133" s="22" t="s">
        <v>41</v>
      </c>
      <c r="R133" s="14">
        <v>13</v>
      </c>
      <c r="S133" s="22" t="s">
        <v>41</v>
      </c>
      <c r="T133" s="14">
        <v>13</v>
      </c>
      <c r="U133" s="22" t="s">
        <v>41</v>
      </c>
      <c r="V133" s="14">
        <v>13</v>
      </c>
      <c r="W133" s="22" t="s">
        <v>41</v>
      </c>
      <c r="X133" s="14">
        <v>13</v>
      </c>
      <c r="Y133" s="22" t="s">
        <v>41</v>
      </c>
      <c r="Z133" s="14">
        <v>13</v>
      </c>
      <c r="AA133" s="22" t="s">
        <v>41</v>
      </c>
      <c r="AB133" s="104">
        <f>D133+F133+H133+J133+P133+R133+T133+V133+X133+Z133</f>
        <v>128.5</v>
      </c>
      <c r="AC133" s="20">
        <f>K133</f>
        <v>0</v>
      </c>
      <c r="AD133" s="21">
        <v>57</v>
      </c>
    </row>
    <row r="134" spans="1:32" ht="17.25" thickBot="1" x14ac:dyDescent="0.3">
      <c r="A134" s="47">
        <v>58</v>
      </c>
      <c r="B134" s="48" t="s">
        <v>153</v>
      </c>
      <c r="C134" s="49" t="s">
        <v>142</v>
      </c>
      <c r="D134" s="50">
        <v>13</v>
      </c>
      <c r="E134" s="51" t="s">
        <v>41</v>
      </c>
      <c r="F134" s="50">
        <v>13</v>
      </c>
      <c r="G134" s="51" t="s">
        <v>41</v>
      </c>
      <c r="H134" s="50">
        <v>13</v>
      </c>
      <c r="I134" s="51" t="s">
        <v>41</v>
      </c>
      <c r="J134" s="50">
        <v>13</v>
      </c>
      <c r="K134" s="51" t="s">
        <v>41</v>
      </c>
      <c r="L134" s="52">
        <v>13</v>
      </c>
      <c r="M134" s="53" t="s">
        <v>41</v>
      </c>
      <c r="N134" s="52">
        <v>13</v>
      </c>
      <c r="O134" s="53" t="s">
        <v>41</v>
      </c>
      <c r="P134" s="50">
        <v>13</v>
      </c>
      <c r="Q134" s="51" t="s">
        <v>41</v>
      </c>
      <c r="R134" s="50">
        <v>13</v>
      </c>
      <c r="S134" s="51" t="s">
        <v>41</v>
      </c>
      <c r="T134" s="50">
        <v>13</v>
      </c>
      <c r="U134" s="51" t="s">
        <v>41</v>
      </c>
      <c r="V134" s="50">
        <v>13</v>
      </c>
      <c r="W134" s="51" t="s">
        <v>41</v>
      </c>
      <c r="X134" s="50">
        <v>13</v>
      </c>
      <c r="Y134" s="51" t="s">
        <v>41</v>
      </c>
      <c r="Z134" s="50">
        <v>12</v>
      </c>
      <c r="AA134" s="51">
        <v>4270</v>
      </c>
      <c r="AB134" s="113">
        <f>D134+F134+H134+J134+P134+R134+T134+V134+X134+Z134</f>
        <v>129</v>
      </c>
      <c r="AC134" s="54">
        <f>AA134</f>
        <v>4270</v>
      </c>
      <c r="AD134" s="55">
        <v>58</v>
      </c>
    </row>
    <row r="135" spans="1:32" ht="16.5" x14ac:dyDescent="0.25">
      <c r="A135" s="33"/>
      <c r="B135" s="38"/>
      <c r="C135" s="39"/>
      <c r="D135" s="40"/>
      <c r="E135" s="41"/>
      <c r="F135" s="40"/>
      <c r="G135" s="41"/>
      <c r="H135" s="40"/>
      <c r="I135" s="41"/>
      <c r="J135" s="40"/>
      <c r="K135" s="41"/>
      <c r="L135" s="40"/>
      <c r="M135" s="41"/>
      <c r="N135" s="40"/>
      <c r="O135" s="41"/>
      <c r="P135" s="40"/>
      <c r="Q135" s="41"/>
      <c r="R135" s="40"/>
      <c r="S135" s="41"/>
      <c r="T135" s="40"/>
      <c r="U135" s="41"/>
      <c r="V135" s="40"/>
      <c r="W135" s="41"/>
      <c r="X135" s="40"/>
      <c r="Y135" s="41"/>
      <c r="Z135" s="40"/>
      <c r="AA135" s="41"/>
      <c r="AB135" s="42"/>
      <c r="AC135" s="41"/>
      <c r="AD135" s="43"/>
    </row>
    <row r="136" spans="1:32" ht="16.5" x14ac:dyDescent="0.25">
      <c r="A136" s="33"/>
      <c r="B136" s="38"/>
      <c r="C136" s="39"/>
      <c r="D136" s="40"/>
      <c r="E136" s="41"/>
      <c r="F136" s="40"/>
      <c r="G136" s="41"/>
      <c r="H136" s="40"/>
      <c r="I136" s="41"/>
      <c r="J136" s="40"/>
      <c r="K136" s="41"/>
      <c r="L136" s="40"/>
      <c r="M136" s="41"/>
      <c r="N136" s="40"/>
      <c r="O136" s="41"/>
      <c r="P136" s="40"/>
      <c r="Q136" s="41"/>
      <c r="R136" s="40"/>
      <c r="S136" s="41"/>
      <c r="T136" s="40"/>
      <c r="U136" s="41"/>
      <c r="V136" s="40"/>
      <c r="W136" s="41"/>
      <c r="X136" s="40"/>
      <c r="Y136" s="41"/>
      <c r="Z136" s="40"/>
      <c r="AA136" s="41"/>
      <c r="AB136" s="42"/>
      <c r="AC136" s="41"/>
      <c r="AD136" s="43"/>
    </row>
    <row r="137" spans="1:32" ht="16.5" x14ac:dyDescent="0.25">
      <c r="A137" s="33"/>
      <c r="B137" s="38" t="s">
        <v>168</v>
      </c>
      <c r="C137" s="39"/>
      <c r="D137" s="40"/>
      <c r="E137" s="41"/>
      <c r="F137" s="40"/>
      <c r="G137" s="41"/>
      <c r="H137" s="40"/>
      <c r="I137" s="41"/>
      <c r="J137" s="40"/>
      <c r="K137" s="41"/>
      <c r="L137" s="40"/>
      <c r="M137" s="41"/>
      <c r="N137" s="40"/>
      <c r="O137" s="41"/>
      <c r="P137" s="40"/>
      <c r="Q137" s="41"/>
      <c r="R137" s="40"/>
      <c r="S137" s="41"/>
      <c r="T137" s="40"/>
      <c r="U137" s="41"/>
      <c r="V137" s="40"/>
      <c r="W137" s="41"/>
      <c r="X137" s="40"/>
      <c r="Y137" s="41"/>
      <c r="Z137" s="40"/>
      <c r="AA137" s="41"/>
      <c r="AB137" s="42"/>
      <c r="AC137" s="41"/>
      <c r="AD137" s="43"/>
    </row>
    <row r="138" spans="1:32" ht="17.25" thickBot="1" x14ac:dyDescent="0.3">
      <c r="A138" s="33"/>
      <c r="B138" s="38"/>
      <c r="C138" s="39"/>
      <c r="D138" s="40"/>
      <c r="E138" s="41"/>
      <c r="F138" s="40"/>
      <c r="G138" s="41"/>
      <c r="H138" s="40"/>
      <c r="I138" s="41"/>
      <c r="J138" s="40"/>
      <c r="K138" s="41"/>
      <c r="L138" s="40"/>
      <c r="M138" s="41"/>
      <c r="N138" s="40"/>
      <c r="O138" s="41"/>
      <c r="P138" s="40"/>
      <c r="Q138" s="41"/>
      <c r="R138" s="40"/>
      <c r="S138" s="41"/>
      <c r="T138" s="40"/>
      <c r="U138" s="41"/>
      <c r="V138" s="40"/>
      <c r="W138" s="41"/>
      <c r="X138" s="40"/>
      <c r="Y138" s="41"/>
      <c r="Z138" s="40"/>
      <c r="AA138" s="41"/>
      <c r="AB138" s="42"/>
      <c r="AC138" s="41"/>
      <c r="AD138" s="43"/>
    </row>
    <row r="139" spans="1:32" ht="18.75" thickTop="1" x14ac:dyDescent="0.25">
      <c r="A139" s="142" t="s">
        <v>0</v>
      </c>
      <c r="B139" s="145" t="s">
        <v>1</v>
      </c>
      <c r="C139" s="148" t="s">
        <v>2</v>
      </c>
      <c r="D139" s="131" t="s">
        <v>3</v>
      </c>
      <c r="E139" s="132"/>
      <c r="F139" s="121" t="s">
        <v>4</v>
      </c>
      <c r="G139" s="122"/>
      <c r="H139" s="131" t="s">
        <v>5</v>
      </c>
      <c r="I139" s="132"/>
      <c r="J139" s="121" t="s">
        <v>6</v>
      </c>
      <c r="K139" s="122"/>
      <c r="L139" s="131" t="s">
        <v>7</v>
      </c>
      <c r="M139" s="132"/>
      <c r="N139" s="121" t="s">
        <v>8</v>
      </c>
      <c r="O139" s="122"/>
      <c r="P139" s="121" t="s">
        <v>9</v>
      </c>
      <c r="Q139" s="122"/>
      <c r="R139" s="121" t="s">
        <v>10</v>
      </c>
      <c r="S139" s="122"/>
      <c r="T139" s="121" t="s">
        <v>11</v>
      </c>
      <c r="U139" s="122"/>
      <c r="V139" s="121" t="s">
        <v>12</v>
      </c>
      <c r="W139" s="122"/>
      <c r="X139" s="121" t="s">
        <v>13</v>
      </c>
      <c r="Y139" s="122"/>
      <c r="Z139" s="121" t="s">
        <v>14</v>
      </c>
      <c r="AA139" s="122"/>
      <c r="AB139" s="123" t="s">
        <v>15</v>
      </c>
      <c r="AC139" s="124"/>
      <c r="AD139" s="125"/>
    </row>
    <row r="140" spans="1:32" x14ac:dyDescent="0.25">
      <c r="A140" s="143"/>
      <c r="B140" s="146"/>
      <c r="C140" s="149"/>
      <c r="D140" s="129" t="s">
        <v>174</v>
      </c>
      <c r="E140" s="130"/>
      <c r="F140" s="129" t="s">
        <v>175</v>
      </c>
      <c r="G140" s="130"/>
      <c r="H140" s="129" t="s">
        <v>176</v>
      </c>
      <c r="I140" s="130"/>
      <c r="J140" s="129" t="s">
        <v>177</v>
      </c>
      <c r="K140" s="130"/>
      <c r="L140" s="129" t="s">
        <v>178</v>
      </c>
      <c r="M140" s="130"/>
      <c r="N140" s="129" t="s">
        <v>179</v>
      </c>
      <c r="O140" s="130"/>
      <c r="P140" s="129" t="s">
        <v>180</v>
      </c>
      <c r="Q140" s="130"/>
      <c r="R140" s="129" t="s">
        <v>181</v>
      </c>
      <c r="S140" s="130"/>
      <c r="T140" s="129" t="s">
        <v>182</v>
      </c>
      <c r="U140" s="130"/>
      <c r="V140" s="129" t="s">
        <v>183</v>
      </c>
      <c r="W140" s="130"/>
      <c r="X140" s="129" t="s">
        <v>184</v>
      </c>
      <c r="Y140" s="130"/>
      <c r="Z140" s="129" t="s">
        <v>185</v>
      </c>
      <c r="AA140" s="130"/>
      <c r="AB140" s="126"/>
      <c r="AC140" s="127"/>
      <c r="AD140" s="128"/>
    </row>
    <row r="141" spans="1:32" ht="15.75" thickBot="1" x14ac:dyDescent="0.3">
      <c r="A141" s="144"/>
      <c r="B141" s="147"/>
      <c r="C141" s="150"/>
      <c r="D141" s="1" t="s">
        <v>16</v>
      </c>
      <c r="E141" s="2" t="s">
        <v>17</v>
      </c>
      <c r="F141" s="1" t="s">
        <v>16</v>
      </c>
      <c r="G141" s="3" t="s">
        <v>17</v>
      </c>
      <c r="H141" s="4" t="s">
        <v>16</v>
      </c>
      <c r="I141" s="2" t="s">
        <v>17</v>
      </c>
      <c r="J141" s="1" t="s">
        <v>16</v>
      </c>
      <c r="K141" s="3" t="s">
        <v>17</v>
      </c>
      <c r="L141" s="4" t="s">
        <v>16</v>
      </c>
      <c r="M141" s="2" t="s">
        <v>17</v>
      </c>
      <c r="N141" s="1" t="s">
        <v>16</v>
      </c>
      <c r="O141" s="3" t="s">
        <v>17</v>
      </c>
      <c r="P141" s="1" t="s">
        <v>16</v>
      </c>
      <c r="Q141" s="3" t="s">
        <v>17</v>
      </c>
      <c r="R141" s="1" t="s">
        <v>16</v>
      </c>
      <c r="S141" s="3" t="s">
        <v>17</v>
      </c>
      <c r="T141" s="1" t="s">
        <v>16</v>
      </c>
      <c r="U141" s="3" t="s">
        <v>17</v>
      </c>
      <c r="V141" s="1" t="s">
        <v>16</v>
      </c>
      <c r="W141" s="3" t="s">
        <v>17</v>
      </c>
      <c r="X141" s="1" t="s">
        <v>16</v>
      </c>
      <c r="Y141" s="3" t="s">
        <v>17</v>
      </c>
      <c r="Z141" s="1" t="s">
        <v>16</v>
      </c>
      <c r="AA141" s="3" t="s">
        <v>17</v>
      </c>
      <c r="AB141" s="4" t="s">
        <v>16</v>
      </c>
      <c r="AC141" s="5" t="s">
        <v>18</v>
      </c>
      <c r="AD141" s="6" t="s">
        <v>19</v>
      </c>
    </row>
    <row r="142" spans="1:32" ht="17.25" thickTop="1" x14ac:dyDescent="0.25">
      <c r="A142" s="7">
        <v>1</v>
      </c>
      <c r="B142" s="30" t="s">
        <v>23</v>
      </c>
      <c r="C142" s="13" t="s">
        <v>106</v>
      </c>
      <c r="D142" s="114">
        <v>1</v>
      </c>
      <c r="E142" s="15">
        <v>7195</v>
      </c>
      <c r="F142" s="114">
        <v>1</v>
      </c>
      <c r="G142" s="15">
        <v>10329</v>
      </c>
      <c r="H142" s="114">
        <v>2</v>
      </c>
      <c r="I142" s="16">
        <v>17987</v>
      </c>
      <c r="J142" s="115">
        <v>1</v>
      </c>
      <c r="K142" s="15">
        <v>28880</v>
      </c>
      <c r="L142" s="23">
        <v>9</v>
      </c>
      <c r="M142" s="27">
        <v>1970</v>
      </c>
      <c r="N142" s="17">
        <v>3</v>
      </c>
      <c r="O142" s="15">
        <v>7625</v>
      </c>
      <c r="P142" s="17">
        <v>2</v>
      </c>
      <c r="Q142" s="15">
        <v>5470</v>
      </c>
      <c r="R142" s="17">
        <v>1</v>
      </c>
      <c r="S142" s="15">
        <v>6775</v>
      </c>
      <c r="T142" s="17">
        <v>1</v>
      </c>
      <c r="U142" s="15">
        <v>18510</v>
      </c>
      <c r="V142" s="17">
        <v>2</v>
      </c>
      <c r="W142" s="15">
        <v>7385</v>
      </c>
      <c r="X142" s="17">
        <v>1</v>
      </c>
      <c r="Y142" s="15">
        <v>27620</v>
      </c>
      <c r="Z142" s="23">
        <v>13</v>
      </c>
      <c r="AA142" s="19"/>
      <c r="AB142" s="28">
        <f>D142+F142+H142+J142+N142+P142+R142+T142+V142+X142</f>
        <v>15</v>
      </c>
      <c r="AC142" s="20">
        <f>E142+G142+I142+K142+O142+Q142+S142+U142+W142+Y142</f>
        <v>137776</v>
      </c>
      <c r="AD142" s="21">
        <v>1</v>
      </c>
    </row>
    <row r="143" spans="1:32" ht="16.5" x14ac:dyDescent="0.25">
      <c r="A143" s="9">
        <v>2</v>
      </c>
      <c r="B143" s="30" t="s">
        <v>20</v>
      </c>
      <c r="C143" s="13" t="s">
        <v>106</v>
      </c>
      <c r="D143" s="114">
        <v>5</v>
      </c>
      <c r="E143" s="22">
        <v>5571</v>
      </c>
      <c r="F143" s="114">
        <v>2</v>
      </c>
      <c r="G143" s="22">
        <v>5499</v>
      </c>
      <c r="H143" s="114">
        <v>2</v>
      </c>
      <c r="I143" s="16">
        <v>16167</v>
      </c>
      <c r="J143" s="119">
        <v>9</v>
      </c>
      <c r="K143" s="24">
        <v>9650</v>
      </c>
      <c r="L143" s="23">
        <v>6</v>
      </c>
      <c r="M143" s="27">
        <v>2565</v>
      </c>
      <c r="N143" s="25">
        <v>1</v>
      </c>
      <c r="O143" s="22">
        <v>8000</v>
      </c>
      <c r="P143" s="25">
        <v>2</v>
      </c>
      <c r="Q143" s="22">
        <v>5550</v>
      </c>
      <c r="R143" s="25">
        <v>1</v>
      </c>
      <c r="S143" s="22">
        <v>10680</v>
      </c>
      <c r="T143" s="25">
        <v>4</v>
      </c>
      <c r="U143" s="22">
        <v>6360</v>
      </c>
      <c r="V143" s="25">
        <v>4</v>
      </c>
      <c r="W143" s="22">
        <v>3285</v>
      </c>
      <c r="X143" s="25">
        <v>6</v>
      </c>
      <c r="Y143" s="22">
        <v>12440</v>
      </c>
      <c r="Z143" s="14">
        <v>2</v>
      </c>
      <c r="AA143" s="22">
        <v>23405</v>
      </c>
      <c r="AB143" s="28">
        <f>D143+F143+H143+N143+P143+R143+T143+V143+X143+Z143</f>
        <v>29</v>
      </c>
      <c r="AC143" s="20">
        <f>E143+G143+I143+O143+Q143+S143+U143+W143+Y143+AA143</f>
        <v>96957</v>
      </c>
      <c r="AD143" s="21">
        <v>2</v>
      </c>
      <c r="AF143" s="118"/>
    </row>
    <row r="144" spans="1:32" ht="16.5" x14ac:dyDescent="0.25">
      <c r="A144" s="9">
        <v>3</v>
      </c>
      <c r="B144" s="30" t="s">
        <v>82</v>
      </c>
      <c r="C144" s="13" t="s">
        <v>83</v>
      </c>
      <c r="D144" s="114">
        <v>3</v>
      </c>
      <c r="E144" s="22">
        <v>5038</v>
      </c>
      <c r="F144" s="114">
        <v>4</v>
      </c>
      <c r="G144" s="22">
        <v>4257</v>
      </c>
      <c r="H144" s="114">
        <v>3</v>
      </c>
      <c r="I144" s="16">
        <v>17216</v>
      </c>
      <c r="J144" s="117">
        <v>2</v>
      </c>
      <c r="K144" s="22">
        <v>26305</v>
      </c>
      <c r="L144" s="23">
        <v>11</v>
      </c>
      <c r="M144" s="27">
        <v>790</v>
      </c>
      <c r="N144" s="25">
        <v>6</v>
      </c>
      <c r="O144" s="22">
        <v>3440</v>
      </c>
      <c r="P144" s="25">
        <v>6</v>
      </c>
      <c r="Q144" s="22">
        <v>3500</v>
      </c>
      <c r="R144" s="25">
        <v>1</v>
      </c>
      <c r="S144" s="22">
        <v>7320</v>
      </c>
      <c r="T144" s="25">
        <v>1</v>
      </c>
      <c r="U144" s="22">
        <v>9440</v>
      </c>
      <c r="V144" s="25">
        <v>2</v>
      </c>
      <c r="W144" s="22">
        <v>5825</v>
      </c>
      <c r="X144" s="25">
        <v>2</v>
      </c>
      <c r="Y144" s="22">
        <v>15110</v>
      </c>
      <c r="Z144" s="23">
        <v>8</v>
      </c>
      <c r="AA144" s="24">
        <v>8300</v>
      </c>
      <c r="AB144" s="28">
        <f>D144+F144+H144+J144+N144+P144+R144+T144+V144+X144</f>
        <v>30</v>
      </c>
      <c r="AC144" s="20">
        <f>E144+G144+I144+K144+O144+Q144+S144+U144+W144+Y144</f>
        <v>97451</v>
      </c>
      <c r="AD144" s="21">
        <v>3</v>
      </c>
    </row>
    <row r="145" spans="1:35" ht="16.5" x14ac:dyDescent="0.25">
      <c r="A145" s="9">
        <v>4</v>
      </c>
      <c r="B145" s="30" t="s">
        <v>108</v>
      </c>
      <c r="C145" s="13" t="s">
        <v>81</v>
      </c>
      <c r="D145" s="114">
        <v>3</v>
      </c>
      <c r="E145" s="22">
        <v>5895</v>
      </c>
      <c r="F145" s="120">
        <v>8</v>
      </c>
      <c r="G145" s="24">
        <v>4741</v>
      </c>
      <c r="H145" s="114">
        <v>6</v>
      </c>
      <c r="I145" s="16">
        <v>6250</v>
      </c>
      <c r="J145" s="119">
        <v>8</v>
      </c>
      <c r="K145" s="24">
        <v>11300</v>
      </c>
      <c r="L145" s="14">
        <v>6</v>
      </c>
      <c r="M145" s="16">
        <v>2310</v>
      </c>
      <c r="N145" s="25">
        <v>5</v>
      </c>
      <c r="O145" s="22">
        <v>4500</v>
      </c>
      <c r="P145" s="25">
        <v>1</v>
      </c>
      <c r="Q145" s="22">
        <v>4365</v>
      </c>
      <c r="R145" s="25">
        <v>6</v>
      </c>
      <c r="S145" s="22">
        <v>3260</v>
      </c>
      <c r="T145" s="25">
        <v>2</v>
      </c>
      <c r="U145" s="22">
        <v>8380</v>
      </c>
      <c r="V145" s="25">
        <v>3</v>
      </c>
      <c r="W145" s="22">
        <v>6715</v>
      </c>
      <c r="X145" s="25">
        <v>1</v>
      </c>
      <c r="Y145" s="22">
        <v>26020</v>
      </c>
      <c r="Z145" s="14">
        <v>1</v>
      </c>
      <c r="AA145" s="22">
        <v>19120</v>
      </c>
      <c r="AB145" s="28">
        <f>D145+H145+L145+N145+P145+R145+T145+V145+X145+Z145</f>
        <v>34</v>
      </c>
      <c r="AC145" s="20">
        <f>E145+I145+M145+O145+Q145+S145+U145+W145+Y145+AA145</f>
        <v>86815</v>
      </c>
      <c r="AD145" s="21">
        <v>4</v>
      </c>
    </row>
    <row r="146" spans="1:35" ht="16.5" x14ac:dyDescent="0.25">
      <c r="A146" s="9">
        <v>5</v>
      </c>
      <c r="B146" s="30" t="s">
        <v>27</v>
      </c>
      <c r="C146" s="13" t="s">
        <v>28</v>
      </c>
      <c r="D146" s="114">
        <v>2</v>
      </c>
      <c r="E146" s="22">
        <v>5569</v>
      </c>
      <c r="F146" s="114">
        <v>5</v>
      </c>
      <c r="G146" s="22">
        <v>3907</v>
      </c>
      <c r="H146" s="114">
        <v>4</v>
      </c>
      <c r="I146" s="16">
        <v>14100</v>
      </c>
      <c r="J146" s="117">
        <v>1</v>
      </c>
      <c r="K146" s="22">
        <v>20456</v>
      </c>
      <c r="L146" s="14">
        <v>1</v>
      </c>
      <c r="M146" s="16">
        <v>8815</v>
      </c>
      <c r="N146" s="26">
        <v>9.5</v>
      </c>
      <c r="O146" s="24">
        <v>1210</v>
      </c>
      <c r="P146" s="25">
        <v>4</v>
      </c>
      <c r="Q146" s="22">
        <v>5335</v>
      </c>
      <c r="R146" s="25">
        <v>5</v>
      </c>
      <c r="S146" s="22">
        <v>3265</v>
      </c>
      <c r="T146" s="25">
        <v>2</v>
      </c>
      <c r="U146" s="22">
        <v>9025</v>
      </c>
      <c r="V146" s="25">
        <v>1</v>
      </c>
      <c r="W146" s="22">
        <v>6325</v>
      </c>
      <c r="X146" s="26">
        <v>9</v>
      </c>
      <c r="Y146" s="24">
        <v>15220</v>
      </c>
      <c r="Z146" s="14">
        <v>8</v>
      </c>
      <c r="AA146" s="22">
        <v>8545</v>
      </c>
      <c r="AB146" s="28">
        <f>D146+F146+H146+J146+L146+P146+R146+T146+V146+Z146</f>
        <v>33</v>
      </c>
      <c r="AC146" s="20">
        <f>E146+G146+I146+K146+M146+Q146+S146+U146+W146+AA146</f>
        <v>85342</v>
      </c>
      <c r="AD146" s="21">
        <v>5</v>
      </c>
    </row>
    <row r="147" spans="1:35" ht="16.5" x14ac:dyDescent="0.25">
      <c r="A147" s="9">
        <v>6</v>
      </c>
      <c r="B147" s="30" t="s">
        <v>34</v>
      </c>
      <c r="C147" s="13" t="s">
        <v>81</v>
      </c>
      <c r="D147" s="114">
        <v>7</v>
      </c>
      <c r="E147" s="22">
        <v>3923</v>
      </c>
      <c r="F147" s="114">
        <v>2</v>
      </c>
      <c r="G147" s="22">
        <v>7005</v>
      </c>
      <c r="H147" s="120">
        <v>9</v>
      </c>
      <c r="I147" s="27">
        <v>10045</v>
      </c>
      <c r="J147" s="117">
        <v>3</v>
      </c>
      <c r="K147" s="22">
        <v>22510</v>
      </c>
      <c r="L147" s="23">
        <v>11</v>
      </c>
      <c r="M147" s="27">
        <v>960</v>
      </c>
      <c r="N147" s="25">
        <v>8</v>
      </c>
      <c r="O147" s="22">
        <v>1710</v>
      </c>
      <c r="P147" s="25">
        <v>1</v>
      </c>
      <c r="Q147" s="22">
        <v>10260</v>
      </c>
      <c r="R147" s="25">
        <v>2</v>
      </c>
      <c r="S147" s="22">
        <v>9360</v>
      </c>
      <c r="T147" s="25">
        <v>5</v>
      </c>
      <c r="U147" s="22">
        <v>7695</v>
      </c>
      <c r="V147" s="25">
        <v>2</v>
      </c>
      <c r="W147" s="22">
        <v>4570</v>
      </c>
      <c r="X147" s="25">
        <v>1</v>
      </c>
      <c r="Y147" s="22">
        <v>18830</v>
      </c>
      <c r="Z147" s="14">
        <v>4</v>
      </c>
      <c r="AA147" s="22">
        <v>13320</v>
      </c>
      <c r="AB147" s="28">
        <f>D147+F147+J147+N147+P147+R147+T147+V147+X147+Z147</f>
        <v>35</v>
      </c>
      <c r="AC147" s="20">
        <f>E147+G147+K147+O147+Q147+S147+U147+W147+AA147</f>
        <v>80353</v>
      </c>
      <c r="AD147" s="21">
        <v>6</v>
      </c>
      <c r="AH147" s="118"/>
    </row>
    <row r="148" spans="1:35" ht="16.5" x14ac:dyDescent="0.25">
      <c r="A148" s="9">
        <v>7</v>
      </c>
      <c r="B148" s="30" t="s">
        <v>186</v>
      </c>
      <c r="C148" s="13" t="s">
        <v>187</v>
      </c>
      <c r="D148" s="114">
        <v>7</v>
      </c>
      <c r="E148" s="22">
        <v>3551</v>
      </c>
      <c r="F148" s="114">
        <v>3</v>
      </c>
      <c r="G148" s="22">
        <v>7427</v>
      </c>
      <c r="H148" s="114">
        <v>1</v>
      </c>
      <c r="I148" s="16">
        <v>17999</v>
      </c>
      <c r="J148" s="117">
        <v>2</v>
      </c>
      <c r="K148" s="22">
        <v>12975</v>
      </c>
      <c r="L148" s="14">
        <v>6</v>
      </c>
      <c r="M148" s="16">
        <v>2665</v>
      </c>
      <c r="N148" s="26">
        <v>12</v>
      </c>
      <c r="O148" s="24">
        <v>35</v>
      </c>
      <c r="P148" s="25">
        <v>2</v>
      </c>
      <c r="Q148" s="22">
        <v>6120</v>
      </c>
      <c r="R148" s="25">
        <v>4</v>
      </c>
      <c r="S148" s="22">
        <v>4605</v>
      </c>
      <c r="T148" s="25">
        <v>6</v>
      </c>
      <c r="U148" s="22">
        <v>6300</v>
      </c>
      <c r="V148" s="26">
        <v>7</v>
      </c>
      <c r="W148" s="24">
        <v>3400</v>
      </c>
      <c r="X148" s="25">
        <v>2</v>
      </c>
      <c r="Y148" s="22">
        <v>18680</v>
      </c>
      <c r="Z148" s="14">
        <v>4</v>
      </c>
      <c r="AA148" s="22">
        <v>15340</v>
      </c>
      <c r="AB148" s="28">
        <f>D148+F148+H148+J148+L148+P148+R148+T148+X148+Z148</f>
        <v>37</v>
      </c>
      <c r="AC148" s="20">
        <f>E148+G148+I148+K148+M148+Q148+S148+U148+Y148+AA148</f>
        <v>95662</v>
      </c>
      <c r="AD148" s="21">
        <v>7</v>
      </c>
    </row>
    <row r="149" spans="1:35" ht="16.5" x14ac:dyDescent="0.25">
      <c r="A149" s="9">
        <v>8</v>
      </c>
      <c r="B149" s="30" t="s">
        <v>24</v>
      </c>
      <c r="C149" s="13" t="s">
        <v>22</v>
      </c>
      <c r="D149" s="114">
        <v>1</v>
      </c>
      <c r="E149" s="22">
        <v>6199</v>
      </c>
      <c r="F149" s="114">
        <v>1</v>
      </c>
      <c r="G149" s="22">
        <v>9274</v>
      </c>
      <c r="H149" s="114">
        <v>2</v>
      </c>
      <c r="I149" s="16">
        <v>12328</v>
      </c>
      <c r="J149" s="117">
        <v>4</v>
      </c>
      <c r="K149" s="22">
        <v>23340</v>
      </c>
      <c r="L149" s="14">
        <v>5</v>
      </c>
      <c r="M149" s="16">
        <v>2690</v>
      </c>
      <c r="N149" s="25">
        <v>5</v>
      </c>
      <c r="O149" s="22">
        <v>3265</v>
      </c>
      <c r="P149" s="26">
        <v>9</v>
      </c>
      <c r="Q149" s="24">
        <v>1265</v>
      </c>
      <c r="R149" s="26">
        <v>11</v>
      </c>
      <c r="S149" s="24">
        <v>1855</v>
      </c>
      <c r="T149" s="25">
        <v>4</v>
      </c>
      <c r="U149" s="22">
        <v>7910</v>
      </c>
      <c r="V149" s="25">
        <v>8</v>
      </c>
      <c r="W149" s="22">
        <v>2865</v>
      </c>
      <c r="X149" s="25">
        <v>7</v>
      </c>
      <c r="Y149" s="22">
        <v>12270</v>
      </c>
      <c r="Z149" s="14">
        <v>1</v>
      </c>
      <c r="AA149" s="22">
        <v>14085</v>
      </c>
      <c r="AB149" s="28">
        <f>D149+F149+H149+J149+L149+N149+T149+V149+X149+Z149</f>
        <v>38</v>
      </c>
      <c r="AC149" s="20">
        <f>E149+G149+I149+K149+M149+O149+U149+W149+Y149+AA149</f>
        <v>94226</v>
      </c>
      <c r="AD149" s="21">
        <v>8</v>
      </c>
      <c r="AI149" s="118"/>
    </row>
    <row r="150" spans="1:35" ht="16.5" x14ac:dyDescent="0.25">
      <c r="A150" s="9">
        <v>9</v>
      </c>
      <c r="B150" s="30" t="s">
        <v>44</v>
      </c>
      <c r="C150" s="13" t="s">
        <v>22</v>
      </c>
      <c r="D150" s="114">
        <v>1</v>
      </c>
      <c r="E150" s="22">
        <v>8219</v>
      </c>
      <c r="F150" s="114">
        <v>3</v>
      </c>
      <c r="G150" s="22">
        <v>4474</v>
      </c>
      <c r="H150" s="114">
        <v>5</v>
      </c>
      <c r="I150" s="16">
        <v>11217</v>
      </c>
      <c r="J150" s="119">
        <v>11</v>
      </c>
      <c r="K150" s="24">
        <v>13440</v>
      </c>
      <c r="L150" s="14">
        <v>5</v>
      </c>
      <c r="M150" s="16">
        <v>2920</v>
      </c>
      <c r="N150" s="25">
        <v>4</v>
      </c>
      <c r="O150" s="22">
        <v>6000</v>
      </c>
      <c r="P150" s="25">
        <v>1</v>
      </c>
      <c r="Q150" s="22">
        <v>8335</v>
      </c>
      <c r="R150" s="25">
        <v>6</v>
      </c>
      <c r="S150" s="22">
        <v>4070</v>
      </c>
      <c r="T150" s="25">
        <v>2</v>
      </c>
      <c r="U150" s="22">
        <v>7615</v>
      </c>
      <c r="V150" s="26">
        <v>9</v>
      </c>
      <c r="W150" s="24">
        <v>2815</v>
      </c>
      <c r="X150" s="25">
        <v>9</v>
      </c>
      <c r="Y150" s="22">
        <v>8120</v>
      </c>
      <c r="Z150" s="14">
        <v>2</v>
      </c>
      <c r="AA150" s="22">
        <v>16500</v>
      </c>
      <c r="AB150" s="28">
        <f>D150+F150+H150+L150+N150+P150+R150+T150+X150+Z150</f>
        <v>38</v>
      </c>
      <c r="AC150" s="20">
        <f>E150+G150+I150+M150+O150+Q150+S150+U150+Y150+AA150</f>
        <v>77470</v>
      </c>
      <c r="AD150" s="21">
        <v>9</v>
      </c>
      <c r="AF150" s="118"/>
    </row>
    <row r="151" spans="1:35" ht="16.5" x14ac:dyDescent="0.25">
      <c r="A151" s="9">
        <v>10</v>
      </c>
      <c r="B151" s="30" t="s">
        <v>107</v>
      </c>
      <c r="C151" s="13" t="s">
        <v>106</v>
      </c>
      <c r="D151" s="114">
        <v>8</v>
      </c>
      <c r="E151" s="22">
        <v>3358</v>
      </c>
      <c r="F151" s="114">
        <v>1</v>
      </c>
      <c r="G151" s="22">
        <v>6892</v>
      </c>
      <c r="H151" s="114">
        <v>2</v>
      </c>
      <c r="I151" s="16">
        <v>14777</v>
      </c>
      <c r="J151" s="117">
        <v>6</v>
      </c>
      <c r="K151" s="22">
        <v>15528</v>
      </c>
      <c r="L151" s="23">
        <v>10</v>
      </c>
      <c r="M151" s="27">
        <v>1170</v>
      </c>
      <c r="N151" s="25">
        <v>9</v>
      </c>
      <c r="O151" s="22">
        <v>3865</v>
      </c>
      <c r="P151" s="26">
        <v>12</v>
      </c>
      <c r="Q151" s="24">
        <v>1320</v>
      </c>
      <c r="R151" s="25">
        <v>2</v>
      </c>
      <c r="S151" s="22">
        <v>6320</v>
      </c>
      <c r="T151" s="25">
        <v>2</v>
      </c>
      <c r="U151" s="22">
        <v>9780</v>
      </c>
      <c r="V151" s="25">
        <v>6</v>
      </c>
      <c r="W151" s="22">
        <v>3145</v>
      </c>
      <c r="X151" s="25">
        <v>2</v>
      </c>
      <c r="Y151" s="22">
        <v>15070</v>
      </c>
      <c r="Z151" s="14">
        <v>2</v>
      </c>
      <c r="AA151" s="22">
        <v>15540</v>
      </c>
      <c r="AB151" s="28">
        <f>D151+F151+H151+J151+N151+R151+T151+V151+X151+Z151</f>
        <v>40</v>
      </c>
      <c r="AC151" s="20">
        <f>E151+G151+I151+K151+O151+S151+U151+W151+Y151+AA151</f>
        <v>94275</v>
      </c>
      <c r="AD151" s="21">
        <v>10</v>
      </c>
    </row>
    <row r="152" spans="1:35" ht="16.5" x14ac:dyDescent="0.25">
      <c r="A152" s="9">
        <v>11</v>
      </c>
      <c r="B152" s="30" t="s">
        <v>43</v>
      </c>
      <c r="C152" s="13" t="s">
        <v>22</v>
      </c>
      <c r="D152" s="114">
        <v>1</v>
      </c>
      <c r="E152" s="22">
        <v>5573</v>
      </c>
      <c r="F152" s="114">
        <v>8</v>
      </c>
      <c r="G152" s="22">
        <v>4541</v>
      </c>
      <c r="H152" s="120">
        <v>12</v>
      </c>
      <c r="I152" s="27">
        <v>6929</v>
      </c>
      <c r="J152" s="119">
        <v>10</v>
      </c>
      <c r="K152" s="24">
        <v>8620</v>
      </c>
      <c r="L152" s="14">
        <v>8</v>
      </c>
      <c r="M152" s="16">
        <v>705</v>
      </c>
      <c r="N152" s="25">
        <v>4</v>
      </c>
      <c r="O152" s="22">
        <v>7360</v>
      </c>
      <c r="P152" s="25">
        <v>5</v>
      </c>
      <c r="Q152" s="22">
        <v>3705</v>
      </c>
      <c r="R152" s="25">
        <v>5</v>
      </c>
      <c r="S152" s="22">
        <v>7710</v>
      </c>
      <c r="T152" s="25">
        <v>3</v>
      </c>
      <c r="U152" s="22">
        <v>7520</v>
      </c>
      <c r="V152" s="25">
        <v>4</v>
      </c>
      <c r="W152" s="22">
        <v>4890</v>
      </c>
      <c r="X152" s="25">
        <v>4</v>
      </c>
      <c r="Y152" s="22">
        <v>19190</v>
      </c>
      <c r="Z152" s="14">
        <v>1</v>
      </c>
      <c r="AA152" s="22">
        <v>28050</v>
      </c>
      <c r="AB152" s="28">
        <f>D152+F152+L152+N152+P152+R152+T152+V152+X152+Z152</f>
        <v>43</v>
      </c>
      <c r="AC152" s="20">
        <f>E152+G152+M152+O152+Q152+S152+U152+W152+Y152+AA152</f>
        <v>89244</v>
      </c>
      <c r="AD152" s="21">
        <v>11</v>
      </c>
      <c r="AF152" s="118"/>
    </row>
    <row r="153" spans="1:35" ht="16.5" x14ac:dyDescent="0.25">
      <c r="A153" s="9">
        <v>12</v>
      </c>
      <c r="B153" s="30" t="s">
        <v>31</v>
      </c>
      <c r="C153" s="13" t="s">
        <v>32</v>
      </c>
      <c r="D153" s="114">
        <v>2</v>
      </c>
      <c r="E153" s="22">
        <v>5964</v>
      </c>
      <c r="F153" s="114">
        <v>4</v>
      </c>
      <c r="G153" s="22">
        <v>7019</v>
      </c>
      <c r="H153" s="114">
        <v>10</v>
      </c>
      <c r="I153" s="16">
        <v>9428</v>
      </c>
      <c r="J153" s="117">
        <v>1</v>
      </c>
      <c r="K153" s="22">
        <v>26370</v>
      </c>
      <c r="L153" s="23">
        <v>10</v>
      </c>
      <c r="M153" s="27">
        <v>375</v>
      </c>
      <c r="N153" s="26">
        <v>10</v>
      </c>
      <c r="O153" s="24">
        <v>1170</v>
      </c>
      <c r="P153" s="25">
        <v>5</v>
      </c>
      <c r="Q153" s="22">
        <v>3875</v>
      </c>
      <c r="R153" s="25">
        <v>8</v>
      </c>
      <c r="S153" s="22">
        <v>2835</v>
      </c>
      <c r="T153" s="25">
        <v>1</v>
      </c>
      <c r="U153" s="22">
        <v>12540</v>
      </c>
      <c r="V153" s="25">
        <v>3</v>
      </c>
      <c r="W153" s="22">
        <v>3290</v>
      </c>
      <c r="X153" s="25">
        <v>8</v>
      </c>
      <c r="Y153" s="22">
        <v>11955</v>
      </c>
      <c r="Z153" s="14">
        <v>3</v>
      </c>
      <c r="AA153" s="22">
        <v>17990</v>
      </c>
      <c r="AB153" s="28">
        <f>D153+F153+H153+J153+P153+R153+T153+V153+X153+Z153</f>
        <v>45</v>
      </c>
      <c r="AC153" s="20">
        <f>E153+G153+I153+K153+Q153+S153+U153+W153+Y153+AA153</f>
        <v>101266</v>
      </c>
      <c r="AD153" s="21">
        <v>12</v>
      </c>
      <c r="AE153" s="118"/>
    </row>
    <row r="154" spans="1:35" ht="16.5" x14ac:dyDescent="0.25">
      <c r="A154" s="9">
        <v>13</v>
      </c>
      <c r="B154" s="30" t="s">
        <v>25</v>
      </c>
      <c r="C154" s="13" t="s">
        <v>26</v>
      </c>
      <c r="D154" s="114">
        <v>7</v>
      </c>
      <c r="E154" s="22">
        <v>5273</v>
      </c>
      <c r="F154" s="114">
        <v>3</v>
      </c>
      <c r="G154" s="22">
        <v>5862</v>
      </c>
      <c r="H154" s="114">
        <v>3</v>
      </c>
      <c r="I154" s="16">
        <v>13033</v>
      </c>
      <c r="J154" s="117">
        <v>6</v>
      </c>
      <c r="K154" s="22">
        <v>16650</v>
      </c>
      <c r="L154" s="14">
        <v>3</v>
      </c>
      <c r="M154" s="16">
        <v>4415</v>
      </c>
      <c r="N154" s="26">
        <v>11</v>
      </c>
      <c r="O154" s="24">
        <v>955</v>
      </c>
      <c r="P154" s="25">
        <v>6</v>
      </c>
      <c r="Q154" s="22">
        <v>3630</v>
      </c>
      <c r="R154" s="25">
        <v>6</v>
      </c>
      <c r="S154" s="22">
        <v>4405</v>
      </c>
      <c r="T154" s="26">
        <v>7</v>
      </c>
      <c r="U154" s="24">
        <v>4325</v>
      </c>
      <c r="V154" s="25">
        <v>5</v>
      </c>
      <c r="W154" s="22">
        <v>5295</v>
      </c>
      <c r="X154" s="25">
        <v>4</v>
      </c>
      <c r="Y154" s="22">
        <v>13070</v>
      </c>
      <c r="Z154" s="14">
        <v>5</v>
      </c>
      <c r="AA154" s="22">
        <v>12570</v>
      </c>
      <c r="AB154" s="28">
        <f>D154+F154+H154+J154+L154+P154+R154+V154+X154+Z154</f>
        <v>48</v>
      </c>
      <c r="AC154" s="20">
        <f>E154+G154+I154+K154+M154+Q154+S154+W154+Y154+AA154</f>
        <v>84203</v>
      </c>
      <c r="AD154" s="21">
        <v>13</v>
      </c>
    </row>
    <row r="155" spans="1:35" ht="16.5" x14ac:dyDescent="0.25">
      <c r="A155" s="9">
        <v>14</v>
      </c>
      <c r="B155" s="30" t="s">
        <v>58</v>
      </c>
      <c r="C155" s="13" t="s">
        <v>32</v>
      </c>
      <c r="D155" s="114">
        <v>2</v>
      </c>
      <c r="E155" s="22">
        <v>5020</v>
      </c>
      <c r="F155" s="114">
        <v>6</v>
      </c>
      <c r="G155" s="22">
        <v>5109</v>
      </c>
      <c r="H155" s="114">
        <v>4</v>
      </c>
      <c r="I155" s="16">
        <v>8563</v>
      </c>
      <c r="J155" s="119">
        <v>12</v>
      </c>
      <c r="K155" s="24">
        <v>8265</v>
      </c>
      <c r="L155" s="14">
        <v>4</v>
      </c>
      <c r="M155" s="16">
        <v>3900</v>
      </c>
      <c r="N155" s="25">
        <v>6</v>
      </c>
      <c r="O155" s="22">
        <v>2615</v>
      </c>
      <c r="P155" s="25">
        <v>2</v>
      </c>
      <c r="Q155" s="22">
        <v>4065</v>
      </c>
      <c r="R155" s="25">
        <v>3</v>
      </c>
      <c r="S155" s="22">
        <v>5120</v>
      </c>
      <c r="T155" s="26">
        <v>11</v>
      </c>
      <c r="U155" s="24">
        <v>1985</v>
      </c>
      <c r="V155" s="25">
        <v>3</v>
      </c>
      <c r="W155" s="22">
        <v>5015</v>
      </c>
      <c r="X155" s="25">
        <v>4</v>
      </c>
      <c r="Y155" s="22">
        <v>13135</v>
      </c>
      <c r="Z155" s="14">
        <v>11</v>
      </c>
      <c r="AA155" s="22">
        <v>6655</v>
      </c>
      <c r="AB155" s="28">
        <v>45</v>
      </c>
      <c r="AC155" s="20">
        <v>59197</v>
      </c>
      <c r="AD155" s="21">
        <v>14</v>
      </c>
      <c r="AG155" s="118"/>
    </row>
    <row r="156" spans="1:35" ht="16.5" x14ac:dyDescent="0.25">
      <c r="A156" s="9">
        <v>15</v>
      </c>
      <c r="B156" s="30" t="s">
        <v>188</v>
      </c>
      <c r="C156" s="13" t="s">
        <v>187</v>
      </c>
      <c r="D156" s="114">
        <v>5</v>
      </c>
      <c r="E156" s="22">
        <v>4556</v>
      </c>
      <c r="F156" s="114">
        <v>2</v>
      </c>
      <c r="G156" s="22">
        <v>6724</v>
      </c>
      <c r="H156" s="114">
        <v>1</v>
      </c>
      <c r="I156" s="16">
        <v>20517</v>
      </c>
      <c r="J156" s="117">
        <v>5</v>
      </c>
      <c r="K156" s="22">
        <v>17661</v>
      </c>
      <c r="L156" s="14">
        <v>7</v>
      </c>
      <c r="M156" s="16">
        <v>2070</v>
      </c>
      <c r="N156" s="25">
        <v>7</v>
      </c>
      <c r="O156" s="22">
        <v>3440</v>
      </c>
      <c r="P156" s="26">
        <v>10</v>
      </c>
      <c r="Q156" s="24">
        <v>2250</v>
      </c>
      <c r="R156" s="25">
        <v>6</v>
      </c>
      <c r="S156" s="22">
        <v>4900</v>
      </c>
      <c r="T156" s="25">
        <v>8</v>
      </c>
      <c r="U156" s="22">
        <v>4745</v>
      </c>
      <c r="V156" s="26">
        <v>12</v>
      </c>
      <c r="W156" s="24">
        <v>910</v>
      </c>
      <c r="X156" s="25">
        <v>5</v>
      </c>
      <c r="Y156" s="22">
        <v>12890</v>
      </c>
      <c r="Z156" s="14">
        <v>1</v>
      </c>
      <c r="AA156" s="22">
        <v>17215</v>
      </c>
      <c r="AB156" s="28">
        <f>D156+F156+H156+J156+L156+N156+R156+T156+X156+Z156</f>
        <v>47</v>
      </c>
      <c r="AC156" s="20">
        <f>E156+G156+I156+K156+M156+O156+S156+U156+Y156+AA156</f>
        <v>94718</v>
      </c>
      <c r="AD156" s="21">
        <v>15</v>
      </c>
      <c r="AE156" s="118"/>
    </row>
    <row r="157" spans="1:35" ht="16.5" x14ac:dyDescent="0.25">
      <c r="A157" s="9">
        <v>16</v>
      </c>
      <c r="B157" s="30" t="s">
        <v>84</v>
      </c>
      <c r="C157" s="13" t="s">
        <v>83</v>
      </c>
      <c r="D157" s="114">
        <v>8</v>
      </c>
      <c r="E157" s="22">
        <v>3611</v>
      </c>
      <c r="F157" s="120">
        <v>12</v>
      </c>
      <c r="G157" s="24">
        <v>3027</v>
      </c>
      <c r="H157" s="114">
        <v>7</v>
      </c>
      <c r="I157" s="16">
        <v>5975</v>
      </c>
      <c r="J157" s="117">
        <v>1</v>
      </c>
      <c r="K157" s="22">
        <v>21625</v>
      </c>
      <c r="L157" s="14">
        <v>7</v>
      </c>
      <c r="M157" s="16">
        <v>2580</v>
      </c>
      <c r="N157" s="25">
        <v>6</v>
      </c>
      <c r="O157" s="22">
        <v>4880</v>
      </c>
      <c r="P157" s="25">
        <v>4</v>
      </c>
      <c r="Q157" s="22">
        <v>3785</v>
      </c>
      <c r="R157" s="26">
        <v>9</v>
      </c>
      <c r="S157" s="24">
        <v>2110</v>
      </c>
      <c r="T157" s="25">
        <v>4</v>
      </c>
      <c r="U157" s="22">
        <v>5520</v>
      </c>
      <c r="V157" s="25">
        <v>1</v>
      </c>
      <c r="W157" s="22">
        <v>5580</v>
      </c>
      <c r="X157" s="25">
        <v>5</v>
      </c>
      <c r="Y157" s="22">
        <v>18635</v>
      </c>
      <c r="Z157" s="14">
        <v>5</v>
      </c>
      <c r="AA157" s="22">
        <v>14975</v>
      </c>
      <c r="AB157" s="28">
        <f>D157+H157+J157+L157+N157+P157+T157+V157+X157+Z157</f>
        <v>48</v>
      </c>
      <c r="AC157" s="20">
        <f>E157+I157+K157+M157+O157+Q157+U157+W157+Y157+AA157</f>
        <v>87166</v>
      </c>
      <c r="AD157" s="21">
        <v>16</v>
      </c>
    </row>
    <row r="158" spans="1:35" ht="16.5" x14ac:dyDescent="0.25">
      <c r="A158" s="9">
        <v>17</v>
      </c>
      <c r="B158" s="30" t="s">
        <v>50</v>
      </c>
      <c r="C158" s="13" t="s">
        <v>30</v>
      </c>
      <c r="D158" s="114">
        <v>6</v>
      </c>
      <c r="E158" s="22">
        <v>4476</v>
      </c>
      <c r="F158" s="114">
        <v>9</v>
      </c>
      <c r="G158" s="22">
        <v>5086</v>
      </c>
      <c r="H158" s="114">
        <v>9</v>
      </c>
      <c r="I158" s="16">
        <v>11702</v>
      </c>
      <c r="J158" s="117">
        <v>9</v>
      </c>
      <c r="K158" s="22">
        <v>19865</v>
      </c>
      <c r="L158" s="14">
        <v>4</v>
      </c>
      <c r="M158" s="16">
        <v>2740</v>
      </c>
      <c r="N158" s="25">
        <v>1</v>
      </c>
      <c r="O158" s="22">
        <v>8450</v>
      </c>
      <c r="P158" s="25">
        <v>3</v>
      </c>
      <c r="Q158" s="22">
        <v>5345</v>
      </c>
      <c r="R158" s="25">
        <v>1</v>
      </c>
      <c r="S158" s="22">
        <v>10370</v>
      </c>
      <c r="T158" s="25">
        <v>3</v>
      </c>
      <c r="U158" s="22">
        <v>8775</v>
      </c>
      <c r="V158" s="25">
        <v>2</v>
      </c>
      <c r="W158" s="22">
        <v>5260</v>
      </c>
      <c r="X158" s="26">
        <v>12</v>
      </c>
      <c r="Y158" s="24">
        <v>6595</v>
      </c>
      <c r="Z158" s="23">
        <v>11</v>
      </c>
      <c r="AA158" s="24">
        <v>8230</v>
      </c>
      <c r="AB158" s="28">
        <f>D158+F158+H158+J158+L158+N158+P158+R158+T158+V158</f>
        <v>47</v>
      </c>
      <c r="AC158" s="20">
        <f>E158+G158+I158+K158+M158+O158+Q158+S158+U158+W158</f>
        <v>82069</v>
      </c>
      <c r="AD158" s="21">
        <v>17</v>
      </c>
    </row>
    <row r="159" spans="1:35" ht="16.5" x14ac:dyDescent="0.25">
      <c r="A159" s="9">
        <v>18</v>
      </c>
      <c r="B159" s="30" t="s">
        <v>64</v>
      </c>
      <c r="C159" s="13" t="s">
        <v>28</v>
      </c>
      <c r="D159" s="114">
        <v>4</v>
      </c>
      <c r="E159" s="22">
        <v>4159</v>
      </c>
      <c r="F159" s="114">
        <v>5</v>
      </c>
      <c r="G159" s="22">
        <v>5283</v>
      </c>
      <c r="H159" s="114">
        <v>1</v>
      </c>
      <c r="I159" s="16">
        <v>14877</v>
      </c>
      <c r="J159" s="119">
        <v>11</v>
      </c>
      <c r="K159" s="24">
        <v>8325</v>
      </c>
      <c r="L159" s="14">
        <v>1</v>
      </c>
      <c r="M159" s="16">
        <v>7200</v>
      </c>
      <c r="N159" s="25">
        <v>2</v>
      </c>
      <c r="O159" s="22">
        <v>9155</v>
      </c>
      <c r="P159" s="25">
        <v>6</v>
      </c>
      <c r="Q159" s="22">
        <v>3320</v>
      </c>
      <c r="R159" s="25">
        <v>3</v>
      </c>
      <c r="S159" s="22">
        <v>7190</v>
      </c>
      <c r="T159" s="25">
        <v>10</v>
      </c>
      <c r="U159" s="22">
        <v>3790</v>
      </c>
      <c r="V159" s="25">
        <v>7</v>
      </c>
      <c r="W159" s="22">
        <v>2740</v>
      </c>
      <c r="X159" s="26">
        <v>11</v>
      </c>
      <c r="Y159" s="24">
        <v>6310</v>
      </c>
      <c r="Z159" s="14">
        <v>10</v>
      </c>
      <c r="AA159" s="22">
        <v>7800</v>
      </c>
      <c r="AB159" s="28">
        <f>D159+F159+H159+L159+N159+P159+R159+T159+V159+Z159</f>
        <v>49</v>
      </c>
      <c r="AC159" s="20">
        <f>E159+G159+I159+M159+O159+Q159+S159+U159+W159+AA159</f>
        <v>65514</v>
      </c>
      <c r="AD159" s="21">
        <v>18</v>
      </c>
    </row>
    <row r="160" spans="1:35" ht="16.5" x14ac:dyDescent="0.25">
      <c r="A160" s="9">
        <v>19</v>
      </c>
      <c r="B160" s="30" t="s">
        <v>39</v>
      </c>
      <c r="C160" s="13" t="s">
        <v>32</v>
      </c>
      <c r="D160" s="114">
        <v>3</v>
      </c>
      <c r="E160" s="22">
        <v>4447</v>
      </c>
      <c r="F160" s="114">
        <v>7</v>
      </c>
      <c r="G160" s="22">
        <v>3741</v>
      </c>
      <c r="H160" s="120">
        <v>10</v>
      </c>
      <c r="I160" s="27">
        <v>9859</v>
      </c>
      <c r="J160" s="119">
        <v>10</v>
      </c>
      <c r="K160" s="24">
        <v>11787</v>
      </c>
      <c r="L160" s="14">
        <v>4</v>
      </c>
      <c r="M160" s="16">
        <v>3420</v>
      </c>
      <c r="N160" s="25">
        <v>2</v>
      </c>
      <c r="O160" s="22">
        <v>5700</v>
      </c>
      <c r="P160" s="25">
        <v>7</v>
      </c>
      <c r="Q160" s="22">
        <v>3200</v>
      </c>
      <c r="R160" s="25">
        <v>4</v>
      </c>
      <c r="S160" s="22">
        <v>7805</v>
      </c>
      <c r="T160" s="25">
        <v>7.5</v>
      </c>
      <c r="U160" s="22">
        <v>3790</v>
      </c>
      <c r="V160" s="25">
        <v>6</v>
      </c>
      <c r="W160" s="22">
        <v>3715</v>
      </c>
      <c r="X160" s="25">
        <v>5</v>
      </c>
      <c r="Y160" s="22">
        <v>12500</v>
      </c>
      <c r="Z160" s="14">
        <v>6</v>
      </c>
      <c r="AA160" s="22">
        <v>11760</v>
      </c>
      <c r="AB160" s="28">
        <f>D160+F160+L160+N160+P160+R160+T160+V160+X160+Z160</f>
        <v>51.5</v>
      </c>
      <c r="AC160" s="20">
        <f>E160+G160+M160+O160+Q160+S160+U160+W160+Y160+AA160</f>
        <v>60078</v>
      </c>
      <c r="AD160" s="21">
        <v>19</v>
      </c>
    </row>
    <row r="161" spans="1:33" ht="16.5" x14ac:dyDescent="0.25">
      <c r="A161" s="9">
        <v>20</v>
      </c>
      <c r="B161" s="30" t="s">
        <v>85</v>
      </c>
      <c r="C161" s="13" t="s">
        <v>83</v>
      </c>
      <c r="D161" s="114">
        <v>9</v>
      </c>
      <c r="E161" s="22">
        <v>4016</v>
      </c>
      <c r="F161" s="114">
        <v>6</v>
      </c>
      <c r="G161" s="22">
        <v>5200</v>
      </c>
      <c r="H161" s="114">
        <v>7</v>
      </c>
      <c r="I161" s="16">
        <v>10108</v>
      </c>
      <c r="J161" s="117">
        <v>4</v>
      </c>
      <c r="K161" s="22">
        <v>19430</v>
      </c>
      <c r="L161" s="14">
        <v>5</v>
      </c>
      <c r="M161" s="16">
        <v>2930</v>
      </c>
      <c r="N161" s="26">
        <v>9</v>
      </c>
      <c r="O161" s="24">
        <v>2095</v>
      </c>
      <c r="P161" s="25">
        <v>7</v>
      </c>
      <c r="Q161" s="22">
        <v>3530</v>
      </c>
      <c r="R161" s="26">
        <v>9</v>
      </c>
      <c r="S161" s="24">
        <v>1765</v>
      </c>
      <c r="T161" s="25">
        <v>4</v>
      </c>
      <c r="U161" s="22">
        <v>5700</v>
      </c>
      <c r="V161" s="25">
        <v>1</v>
      </c>
      <c r="W161" s="22">
        <v>7805</v>
      </c>
      <c r="X161" s="25">
        <v>7</v>
      </c>
      <c r="Y161" s="22">
        <v>11500</v>
      </c>
      <c r="Z161" s="14">
        <v>5</v>
      </c>
      <c r="AA161" s="22">
        <v>10605</v>
      </c>
      <c r="AB161" s="28">
        <f>D161+F161+H161+J161+L161+P161+T161+V161+X161+Z161</f>
        <v>55</v>
      </c>
      <c r="AC161" s="20">
        <f>E161+G161+I161+K161+M161+Q161+U161+W161+Y161+AA161</f>
        <v>80824</v>
      </c>
      <c r="AD161" s="21">
        <v>20</v>
      </c>
    </row>
    <row r="162" spans="1:33" ht="16.5" x14ac:dyDescent="0.25">
      <c r="A162" s="9">
        <v>21</v>
      </c>
      <c r="B162" s="30" t="s">
        <v>49</v>
      </c>
      <c r="C162" s="13" t="s">
        <v>26</v>
      </c>
      <c r="D162" s="114">
        <v>5</v>
      </c>
      <c r="E162" s="22">
        <v>4135</v>
      </c>
      <c r="F162" s="114">
        <v>9</v>
      </c>
      <c r="G162" s="22">
        <v>4068</v>
      </c>
      <c r="H162" s="114">
        <v>5</v>
      </c>
      <c r="I162" s="16">
        <v>7148</v>
      </c>
      <c r="J162" s="117">
        <v>10</v>
      </c>
      <c r="K162" s="22">
        <v>17295</v>
      </c>
      <c r="L162" s="14">
        <v>2</v>
      </c>
      <c r="M162" s="16">
        <v>5615</v>
      </c>
      <c r="N162" s="25">
        <v>3</v>
      </c>
      <c r="O162" s="22">
        <v>5400</v>
      </c>
      <c r="P162" s="25">
        <v>3</v>
      </c>
      <c r="Q162" s="22">
        <v>6100</v>
      </c>
      <c r="R162" s="25">
        <v>2</v>
      </c>
      <c r="S162" s="22">
        <v>9350</v>
      </c>
      <c r="T162" s="26">
        <v>12</v>
      </c>
      <c r="U162" s="24">
        <v>1800</v>
      </c>
      <c r="V162" s="25">
        <v>10</v>
      </c>
      <c r="W162" s="22">
        <v>2015</v>
      </c>
      <c r="X162" s="25">
        <v>1</v>
      </c>
      <c r="Y162" s="22">
        <v>16270</v>
      </c>
      <c r="Z162" s="23">
        <v>12</v>
      </c>
      <c r="AA162" s="24">
        <v>6005</v>
      </c>
      <c r="AB162" s="28">
        <f>D162+F162+H162+J162+L162+N162+P162+R162+V162+X162</f>
        <v>50</v>
      </c>
      <c r="AC162" s="20">
        <f>E162+G162+I162+K162+M162+O162+Q162+S162+W162+Y162</f>
        <v>77396</v>
      </c>
      <c r="AD162" s="21">
        <v>21</v>
      </c>
    </row>
    <row r="163" spans="1:33" ht="16.5" x14ac:dyDescent="0.25">
      <c r="A163" s="9">
        <v>22</v>
      </c>
      <c r="B163" s="30" t="s">
        <v>78</v>
      </c>
      <c r="C163" s="13" t="s">
        <v>74</v>
      </c>
      <c r="D163" s="120">
        <v>10</v>
      </c>
      <c r="E163" s="24">
        <v>2633</v>
      </c>
      <c r="F163" s="114">
        <v>5</v>
      </c>
      <c r="G163" s="22">
        <v>6931</v>
      </c>
      <c r="H163" s="114">
        <v>10</v>
      </c>
      <c r="I163" s="16">
        <v>5446</v>
      </c>
      <c r="J163" s="117">
        <v>5</v>
      </c>
      <c r="K163" s="22">
        <v>12400</v>
      </c>
      <c r="L163" s="14">
        <v>2</v>
      </c>
      <c r="M163" s="16">
        <v>4470</v>
      </c>
      <c r="N163" s="25">
        <v>1</v>
      </c>
      <c r="O163" s="22">
        <v>17700</v>
      </c>
      <c r="P163" s="26">
        <v>11</v>
      </c>
      <c r="Q163" s="24">
        <v>1910</v>
      </c>
      <c r="R163" s="25">
        <v>7</v>
      </c>
      <c r="S163" s="22">
        <v>3750</v>
      </c>
      <c r="T163" s="25">
        <v>5</v>
      </c>
      <c r="U163" s="22">
        <v>5415</v>
      </c>
      <c r="V163" s="25">
        <v>4</v>
      </c>
      <c r="W163" s="22">
        <v>3655</v>
      </c>
      <c r="X163" s="25">
        <v>9</v>
      </c>
      <c r="Y163" s="22">
        <v>9745</v>
      </c>
      <c r="Z163" s="14">
        <v>7</v>
      </c>
      <c r="AA163" s="22">
        <v>12645</v>
      </c>
      <c r="AB163" s="28">
        <f>F163+H163+J163+L163+N163+R163+T163+V163+X163+Z163</f>
        <v>55</v>
      </c>
      <c r="AC163" s="20">
        <f>G163+I163+K163+M163+O163+S163+U163+W163+Y163+AA163</f>
        <v>82157</v>
      </c>
      <c r="AD163" s="21">
        <v>22</v>
      </c>
      <c r="AF163" s="118"/>
    </row>
    <row r="164" spans="1:33" ht="16.5" x14ac:dyDescent="0.25">
      <c r="A164" s="9">
        <v>23</v>
      </c>
      <c r="B164" s="30" t="s">
        <v>90</v>
      </c>
      <c r="C164" s="13" t="s">
        <v>106</v>
      </c>
      <c r="D164" s="114">
        <v>9</v>
      </c>
      <c r="E164" s="22">
        <v>3354</v>
      </c>
      <c r="F164" s="114">
        <v>10</v>
      </c>
      <c r="G164" s="22">
        <v>4808</v>
      </c>
      <c r="H164" s="114">
        <v>1</v>
      </c>
      <c r="I164" s="16">
        <v>14132</v>
      </c>
      <c r="J164" s="117">
        <v>6</v>
      </c>
      <c r="K164" s="22">
        <v>20855</v>
      </c>
      <c r="L164" s="14">
        <v>1</v>
      </c>
      <c r="M164" s="16">
        <v>5850</v>
      </c>
      <c r="N164" s="26">
        <v>12</v>
      </c>
      <c r="O164" s="24">
        <v>0</v>
      </c>
      <c r="P164" s="25">
        <v>6</v>
      </c>
      <c r="Q164" s="22">
        <v>2645</v>
      </c>
      <c r="R164" s="25">
        <v>8</v>
      </c>
      <c r="S164" s="22">
        <v>2925</v>
      </c>
      <c r="T164" s="25">
        <v>1</v>
      </c>
      <c r="U164" s="22">
        <v>8725</v>
      </c>
      <c r="V164" s="25">
        <v>5</v>
      </c>
      <c r="W164" s="22">
        <v>4270</v>
      </c>
      <c r="X164" s="25">
        <v>6</v>
      </c>
      <c r="Y164" s="22">
        <v>12060</v>
      </c>
      <c r="Z164" s="23">
        <v>12</v>
      </c>
      <c r="AA164" s="24">
        <v>7260</v>
      </c>
      <c r="AB164" s="28">
        <f>D164+F164+H164+J164+L164+P164+R164+T164+V164+X164</f>
        <v>53</v>
      </c>
      <c r="AC164" s="20">
        <f>E164+G164+I164+K164+M164+Q164+S164+U164+W164+Y164</f>
        <v>79624</v>
      </c>
      <c r="AD164" s="21">
        <v>23</v>
      </c>
    </row>
    <row r="165" spans="1:33" ht="16.5" x14ac:dyDescent="0.25">
      <c r="A165" s="9">
        <v>24</v>
      </c>
      <c r="B165" s="30" t="s">
        <v>76</v>
      </c>
      <c r="C165" s="13" t="s">
        <v>74</v>
      </c>
      <c r="D165" s="114">
        <v>8</v>
      </c>
      <c r="E165" s="22">
        <v>3274</v>
      </c>
      <c r="F165" s="114">
        <v>8</v>
      </c>
      <c r="G165" s="22">
        <v>3636</v>
      </c>
      <c r="H165" s="120">
        <v>11</v>
      </c>
      <c r="I165" s="27">
        <v>7601</v>
      </c>
      <c r="J165" s="117">
        <v>7</v>
      </c>
      <c r="K165" s="22">
        <v>14461</v>
      </c>
      <c r="L165" s="14">
        <v>7</v>
      </c>
      <c r="M165" s="16">
        <v>1665</v>
      </c>
      <c r="N165" s="25">
        <v>8</v>
      </c>
      <c r="O165" s="22">
        <v>2285</v>
      </c>
      <c r="P165" s="25">
        <v>1</v>
      </c>
      <c r="Q165" s="22">
        <v>6805</v>
      </c>
      <c r="R165" s="25">
        <v>4</v>
      </c>
      <c r="S165" s="22">
        <v>4375</v>
      </c>
      <c r="T165" s="26">
        <v>10</v>
      </c>
      <c r="U165" s="24">
        <v>2820</v>
      </c>
      <c r="V165" s="25">
        <v>8</v>
      </c>
      <c r="W165" s="22">
        <v>3815</v>
      </c>
      <c r="X165" s="25">
        <v>3</v>
      </c>
      <c r="Y165" s="22">
        <v>20070</v>
      </c>
      <c r="Z165" s="14">
        <v>3</v>
      </c>
      <c r="AA165" s="22">
        <v>15460</v>
      </c>
      <c r="AB165" s="28">
        <f>D165+F165+J165+L165+N165+P165+R165+V165+X165+Z165</f>
        <v>57</v>
      </c>
      <c r="AC165" s="20">
        <f>E165+G165+K165+M165+O165+Q165+S165+W165+Y165+AA165</f>
        <v>75846</v>
      </c>
      <c r="AD165" s="21">
        <v>24</v>
      </c>
    </row>
    <row r="166" spans="1:33" ht="16.5" x14ac:dyDescent="0.25">
      <c r="A166" s="9">
        <v>25</v>
      </c>
      <c r="B166" s="30" t="s">
        <v>112</v>
      </c>
      <c r="C166" s="13" t="s">
        <v>26</v>
      </c>
      <c r="D166" s="114">
        <v>11</v>
      </c>
      <c r="E166" s="22">
        <v>3167</v>
      </c>
      <c r="F166" s="120">
        <v>11</v>
      </c>
      <c r="G166" s="24">
        <v>2628</v>
      </c>
      <c r="H166" s="114">
        <v>5</v>
      </c>
      <c r="I166" s="16">
        <v>14070</v>
      </c>
      <c r="J166" s="117">
        <v>3</v>
      </c>
      <c r="K166" s="22">
        <v>12970</v>
      </c>
      <c r="L166" s="14">
        <v>2</v>
      </c>
      <c r="M166" s="16">
        <v>3775</v>
      </c>
      <c r="N166" s="25">
        <v>8</v>
      </c>
      <c r="O166" s="22">
        <v>4120</v>
      </c>
      <c r="P166" s="26">
        <v>11</v>
      </c>
      <c r="Q166" s="24">
        <v>1180</v>
      </c>
      <c r="R166" s="25">
        <v>7</v>
      </c>
      <c r="S166" s="22">
        <v>2335</v>
      </c>
      <c r="T166" s="25">
        <v>6</v>
      </c>
      <c r="U166" s="22">
        <v>5090</v>
      </c>
      <c r="V166" s="25">
        <v>3</v>
      </c>
      <c r="W166" s="22">
        <v>4075</v>
      </c>
      <c r="X166" s="25">
        <v>7</v>
      </c>
      <c r="Y166" s="22">
        <v>11575</v>
      </c>
      <c r="Z166" s="14">
        <v>4</v>
      </c>
      <c r="AA166" s="22">
        <v>12735</v>
      </c>
      <c r="AB166" s="28">
        <f>D166+H166+J166+L166+N166+R166+T166+V166+X166+Z166</f>
        <v>56</v>
      </c>
      <c r="AC166" s="20">
        <f>E166+I166+K166+M166+O166+S166+U166+W166+Y166+AA166</f>
        <v>73912</v>
      </c>
      <c r="AD166" s="21">
        <v>25</v>
      </c>
    </row>
    <row r="167" spans="1:33" ht="16.5" x14ac:dyDescent="0.25">
      <c r="A167" s="9">
        <v>26</v>
      </c>
      <c r="B167" s="30" t="s">
        <v>47</v>
      </c>
      <c r="C167" s="13" t="s">
        <v>26</v>
      </c>
      <c r="D167" s="114">
        <v>6</v>
      </c>
      <c r="E167" s="22">
        <v>3747</v>
      </c>
      <c r="F167" s="114">
        <v>2</v>
      </c>
      <c r="G167" s="22">
        <v>8745</v>
      </c>
      <c r="H167" s="114">
        <v>9</v>
      </c>
      <c r="I167" s="16">
        <v>10055</v>
      </c>
      <c r="J167" s="117">
        <v>2</v>
      </c>
      <c r="K167" s="22">
        <v>20410</v>
      </c>
      <c r="L167" s="14">
        <v>4</v>
      </c>
      <c r="M167" s="16">
        <v>3280</v>
      </c>
      <c r="N167" s="25">
        <v>5</v>
      </c>
      <c r="O167" s="22">
        <v>4400</v>
      </c>
      <c r="P167" s="26">
        <v>11</v>
      </c>
      <c r="Q167" s="24">
        <v>1055</v>
      </c>
      <c r="R167" s="25">
        <v>7</v>
      </c>
      <c r="S167" s="22">
        <v>2880</v>
      </c>
      <c r="T167" s="25">
        <v>6</v>
      </c>
      <c r="U167" s="22">
        <v>4555</v>
      </c>
      <c r="V167" s="25">
        <v>6</v>
      </c>
      <c r="W167" s="22">
        <v>4020</v>
      </c>
      <c r="X167" s="26">
        <v>12</v>
      </c>
      <c r="Y167" s="24">
        <v>12540</v>
      </c>
      <c r="Z167" s="14">
        <v>9</v>
      </c>
      <c r="AA167" s="22">
        <v>8690</v>
      </c>
      <c r="AB167" s="28">
        <f>D167+F167+H167+J167+L167+N167+R167+T167+V167+Z167</f>
        <v>56</v>
      </c>
      <c r="AC167" s="20">
        <f>E167+G167+I167+K167+M167+O167+S167+U167+W167+AA167</f>
        <v>70782</v>
      </c>
      <c r="AD167" s="21">
        <v>26</v>
      </c>
    </row>
    <row r="168" spans="1:33" ht="16.5" x14ac:dyDescent="0.25">
      <c r="A168" s="9">
        <v>27</v>
      </c>
      <c r="B168" s="30" t="s">
        <v>52</v>
      </c>
      <c r="C168" s="13" t="s">
        <v>30</v>
      </c>
      <c r="D168" s="114">
        <v>6</v>
      </c>
      <c r="E168" s="22">
        <v>5396</v>
      </c>
      <c r="F168" s="114">
        <v>4</v>
      </c>
      <c r="G168" s="22">
        <v>5659</v>
      </c>
      <c r="H168" s="120">
        <v>11</v>
      </c>
      <c r="I168" s="27">
        <v>5215</v>
      </c>
      <c r="J168" s="117">
        <v>4</v>
      </c>
      <c r="K168" s="22">
        <v>18055</v>
      </c>
      <c r="L168" s="14">
        <v>8</v>
      </c>
      <c r="M168" s="16">
        <v>2065</v>
      </c>
      <c r="N168" s="25">
        <v>9</v>
      </c>
      <c r="O168" s="22">
        <v>1975</v>
      </c>
      <c r="P168" s="25">
        <v>7</v>
      </c>
      <c r="Q168" s="22">
        <v>3435</v>
      </c>
      <c r="R168" s="25">
        <v>9</v>
      </c>
      <c r="S168" s="22">
        <v>2745</v>
      </c>
      <c r="T168" s="25">
        <v>3</v>
      </c>
      <c r="U168" s="22">
        <v>7250</v>
      </c>
      <c r="V168" s="25">
        <v>8</v>
      </c>
      <c r="W168" s="22">
        <v>2425</v>
      </c>
      <c r="X168" s="26">
        <v>10</v>
      </c>
      <c r="Y168" s="24">
        <v>6475</v>
      </c>
      <c r="Z168" s="14">
        <v>2</v>
      </c>
      <c r="AA168" s="22">
        <v>13435</v>
      </c>
      <c r="AB168" s="28">
        <f>D168+F168+J168+L168+N168+P168+R168+T168+V168+Z168</f>
        <v>60</v>
      </c>
      <c r="AC168" s="20">
        <f>E168+G168+K168+M168+O168+Q168+S168+U168+W168+AA168</f>
        <v>62440</v>
      </c>
      <c r="AD168" s="21">
        <v>27</v>
      </c>
    </row>
    <row r="169" spans="1:33" ht="16.5" x14ac:dyDescent="0.25">
      <c r="A169" s="9">
        <v>28</v>
      </c>
      <c r="B169" s="30" t="s">
        <v>71</v>
      </c>
      <c r="C169" s="13" t="s">
        <v>72</v>
      </c>
      <c r="D169" s="114">
        <v>6</v>
      </c>
      <c r="E169" s="22">
        <v>3992</v>
      </c>
      <c r="F169" s="114">
        <v>3</v>
      </c>
      <c r="G169" s="22">
        <v>6400</v>
      </c>
      <c r="H169" s="114">
        <v>6</v>
      </c>
      <c r="I169" s="16">
        <v>10374</v>
      </c>
      <c r="J169" s="117">
        <v>4</v>
      </c>
      <c r="K169" s="22">
        <v>12460</v>
      </c>
      <c r="L169" s="14">
        <v>9</v>
      </c>
      <c r="M169" s="16">
        <v>755</v>
      </c>
      <c r="N169" s="25">
        <v>9.5</v>
      </c>
      <c r="O169" s="22">
        <v>1210</v>
      </c>
      <c r="P169" s="26">
        <v>12</v>
      </c>
      <c r="Q169" s="24">
        <v>955</v>
      </c>
      <c r="R169" s="26">
        <v>12</v>
      </c>
      <c r="S169" s="24">
        <v>645</v>
      </c>
      <c r="T169" s="25">
        <v>8</v>
      </c>
      <c r="U169" s="22">
        <v>3510</v>
      </c>
      <c r="V169" s="25">
        <v>5</v>
      </c>
      <c r="W169" s="22">
        <v>3495</v>
      </c>
      <c r="X169" s="25">
        <v>3</v>
      </c>
      <c r="Y169" s="22">
        <v>14880</v>
      </c>
      <c r="Z169" s="14">
        <v>4</v>
      </c>
      <c r="AA169" s="22">
        <v>10820</v>
      </c>
      <c r="AB169" s="28">
        <f>D169+F169+H169+J169+L169+N169+T169+V169+X169+Z169</f>
        <v>57.5</v>
      </c>
      <c r="AC169" s="20">
        <f>E169+G169+I169+K169+M169+O169+U169+W169+Y169+AA169</f>
        <v>67896</v>
      </c>
      <c r="AD169" s="21">
        <v>28</v>
      </c>
    </row>
    <row r="170" spans="1:33" ht="16.5" x14ac:dyDescent="0.25">
      <c r="A170" s="9">
        <v>29</v>
      </c>
      <c r="B170" s="30" t="s">
        <v>189</v>
      </c>
      <c r="C170" s="13" t="s">
        <v>22</v>
      </c>
      <c r="D170" s="114">
        <v>2</v>
      </c>
      <c r="E170" s="22">
        <v>4775</v>
      </c>
      <c r="F170" s="120">
        <v>11</v>
      </c>
      <c r="G170" s="24">
        <v>3730</v>
      </c>
      <c r="H170" s="120">
        <v>12</v>
      </c>
      <c r="I170" s="27">
        <v>7119</v>
      </c>
      <c r="J170" s="117">
        <v>11</v>
      </c>
      <c r="K170" s="22">
        <v>8903</v>
      </c>
      <c r="L170" s="14">
        <v>5</v>
      </c>
      <c r="M170" s="16">
        <v>2130</v>
      </c>
      <c r="N170" s="25">
        <v>4</v>
      </c>
      <c r="O170" s="22">
        <v>5330</v>
      </c>
      <c r="P170" s="25">
        <v>8</v>
      </c>
      <c r="Q170" s="22">
        <v>3410</v>
      </c>
      <c r="R170" s="25">
        <v>7</v>
      </c>
      <c r="S170" s="22">
        <v>3770</v>
      </c>
      <c r="T170" s="25">
        <v>3</v>
      </c>
      <c r="U170" s="22">
        <v>7590</v>
      </c>
      <c r="V170" s="25">
        <v>6</v>
      </c>
      <c r="W170" s="22">
        <v>2795</v>
      </c>
      <c r="X170" s="25">
        <v>4</v>
      </c>
      <c r="Y170" s="22">
        <v>13160</v>
      </c>
      <c r="Z170" s="14">
        <v>11</v>
      </c>
      <c r="AA170" s="22">
        <v>4165</v>
      </c>
      <c r="AB170" s="28">
        <f>D170+J170+L170+N170+P170+R170+T170+V170+X170+Z170</f>
        <v>61</v>
      </c>
      <c r="AC170" s="20">
        <f>E170+K170+M170+O170+Q170+S170+U170+W170+Y170+AA170</f>
        <v>56028</v>
      </c>
      <c r="AD170" s="21">
        <v>29</v>
      </c>
    </row>
    <row r="171" spans="1:33" ht="16.5" x14ac:dyDescent="0.25">
      <c r="A171" s="9">
        <v>30</v>
      </c>
      <c r="B171" s="30" t="s">
        <v>75</v>
      </c>
      <c r="C171" s="13" t="s">
        <v>72</v>
      </c>
      <c r="D171" s="114">
        <v>3</v>
      </c>
      <c r="E171" s="22">
        <v>4833</v>
      </c>
      <c r="F171" s="114">
        <v>1</v>
      </c>
      <c r="G171" s="22">
        <v>5558</v>
      </c>
      <c r="H171" s="114">
        <v>3</v>
      </c>
      <c r="I171" s="16">
        <v>11129</v>
      </c>
      <c r="J171" s="117">
        <v>5</v>
      </c>
      <c r="K171" s="22">
        <v>22360</v>
      </c>
      <c r="L171" s="14">
        <v>10</v>
      </c>
      <c r="M171" s="16">
        <v>595</v>
      </c>
      <c r="N171" s="25">
        <v>11</v>
      </c>
      <c r="O171" s="22">
        <v>190</v>
      </c>
      <c r="P171" s="25">
        <v>8</v>
      </c>
      <c r="Q171" s="22">
        <v>1890</v>
      </c>
      <c r="R171" s="25">
        <v>10</v>
      </c>
      <c r="S171" s="22">
        <v>2245</v>
      </c>
      <c r="T171" s="25">
        <v>6</v>
      </c>
      <c r="U171" s="22">
        <v>5105</v>
      </c>
      <c r="V171" s="25">
        <v>1</v>
      </c>
      <c r="W171" s="22">
        <v>8290</v>
      </c>
      <c r="X171" s="26">
        <v>13</v>
      </c>
      <c r="Y171" s="24"/>
      <c r="Z171" s="23">
        <v>13</v>
      </c>
      <c r="AA171" s="24"/>
      <c r="AB171" s="28">
        <f>D171+F171+H171+J171+L171+N171+P171+R171+T171+V171</f>
        <v>58</v>
      </c>
      <c r="AC171" s="20">
        <f>E171+G171+I171+K171+M171+O171+Q171+S171+U171+W171</f>
        <v>62195</v>
      </c>
      <c r="AD171" s="21">
        <v>30</v>
      </c>
    </row>
    <row r="172" spans="1:33" ht="16.5" x14ac:dyDescent="0.25">
      <c r="A172" s="9">
        <v>31</v>
      </c>
      <c r="B172" s="30" t="s">
        <v>109</v>
      </c>
      <c r="C172" s="13" t="s">
        <v>110</v>
      </c>
      <c r="D172" s="114">
        <v>4</v>
      </c>
      <c r="E172" s="22">
        <v>4830</v>
      </c>
      <c r="F172" s="114">
        <v>5</v>
      </c>
      <c r="G172" s="22">
        <v>5187</v>
      </c>
      <c r="H172" s="114">
        <v>11</v>
      </c>
      <c r="I172" s="16">
        <v>8674</v>
      </c>
      <c r="J172" s="117">
        <v>8</v>
      </c>
      <c r="K172" s="22">
        <v>20445</v>
      </c>
      <c r="L172" s="14">
        <v>3</v>
      </c>
      <c r="M172" s="16">
        <v>4395</v>
      </c>
      <c r="N172" s="25">
        <v>2</v>
      </c>
      <c r="O172" s="22">
        <v>10610</v>
      </c>
      <c r="P172" s="25">
        <v>9</v>
      </c>
      <c r="Q172" s="22">
        <v>2595</v>
      </c>
      <c r="R172" s="25">
        <v>5</v>
      </c>
      <c r="S172" s="22">
        <v>4460</v>
      </c>
      <c r="T172" s="25">
        <v>5</v>
      </c>
      <c r="U172" s="22">
        <v>5400</v>
      </c>
      <c r="V172" s="25">
        <v>9</v>
      </c>
      <c r="W172" s="22">
        <v>2825</v>
      </c>
      <c r="X172" s="26">
        <v>12</v>
      </c>
      <c r="Y172" s="24">
        <v>5495</v>
      </c>
      <c r="Z172" s="23">
        <v>12</v>
      </c>
      <c r="AA172" s="24">
        <v>6460</v>
      </c>
      <c r="AB172" s="28">
        <f>D172+F172+H172+J172+L172+N172+P172+R172+T172+V172</f>
        <v>61</v>
      </c>
      <c r="AC172" s="20">
        <f>E172+G172+I172+K172+M172+O172+Q172+S172+U172+W172</f>
        <v>69421</v>
      </c>
      <c r="AD172" s="21">
        <v>31</v>
      </c>
    </row>
    <row r="173" spans="1:33" ht="16.5" x14ac:dyDescent="0.25">
      <c r="A173" s="9">
        <v>32</v>
      </c>
      <c r="B173" s="30" t="s">
        <v>190</v>
      </c>
      <c r="C173" s="13" t="s">
        <v>83</v>
      </c>
      <c r="D173" s="120">
        <v>11</v>
      </c>
      <c r="E173" s="24">
        <v>2519</v>
      </c>
      <c r="F173" s="114">
        <v>8</v>
      </c>
      <c r="G173" s="22">
        <v>5401</v>
      </c>
      <c r="H173" s="114">
        <v>6</v>
      </c>
      <c r="I173" s="16">
        <v>13623</v>
      </c>
      <c r="J173" s="117">
        <v>9</v>
      </c>
      <c r="K173" s="22">
        <v>12185</v>
      </c>
      <c r="L173" s="23">
        <v>11</v>
      </c>
      <c r="M173" s="27">
        <v>120</v>
      </c>
      <c r="N173" s="25">
        <v>4</v>
      </c>
      <c r="O173" s="22">
        <v>3500</v>
      </c>
      <c r="P173" s="25">
        <v>4</v>
      </c>
      <c r="Q173" s="22">
        <v>3535</v>
      </c>
      <c r="R173" s="25">
        <v>8</v>
      </c>
      <c r="S173" s="22">
        <v>2920</v>
      </c>
      <c r="T173" s="25">
        <v>9</v>
      </c>
      <c r="U173" s="22">
        <v>3420</v>
      </c>
      <c r="V173" s="25">
        <v>4</v>
      </c>
      <c r="W173" s="22">
        <v>5475</v>
      </c>
      <c r="X173" s="25">
        <v>5</v>
      </c>
      <c r="Y173" s="22">
        <v>12640</v>
      </c>
      <c r="Z173" s="14">
        <v>8</v>
      </c>
      <c r="AA173" s="22">
        <v>9825</v>
      </c>
      <c r="AB173" s="28">
        <f>F173+H173+J173+N173+P173+R173+T173+V173+X173+Z173</f>
        <v>65</v>
      </c>
      <c r="AC173" s="20">
        <f>G173+I173+K173+O173+Q173+S173+U173+W173+Y173+AA173</f>
        <v>72524</v>
      </c>
      <c r="AD173" s="21">
        <v>32</v>
      </c>
    </row>
    <row r="174" spans="1:33" ht="16.5" x14ac:dyDescent="0.25">
      <c r="A174" s="9">
        <v>33</v>
      </c>
      <c r="B174" s="30" t="s">
        <v>40</v>
      </c>
      <c r="C174" s="13" t="s">
        <v>74</v>
      </c>
      <c r="D174" s="120">
        <v>13</v>
      </c>
      <c r="E174" s="24"/>
      <c r="F174" s="120">
        <v>13</v>
      </c>
      <c r="G174" s="24"/>
      <c r="H174" s="114">
        <v>4</v>
      </c>
      <c r="I174" s="16">
        <v>15449</v>
      </c>
      <c r="J174" s="117">
        <v>7</v>
      </c>
      <c r="K174" s="22">
        <v>20550</v>
      </c>
      <c r="L174" s="14">
        <v>10</v>
      </c>
      <c r="M174" s="16">
        <v>1275</v>
      </c>
      <c r="N174" s="25">
        <v>2</v>
      </c>
      <c r="O174" s="22">
        <v>4645</v>
      </c>
      <c r="P174" s="25">
        <v>7</v>
      </c>
      <c r="Q174" s="22">
        <v>2130</v>
      </c>
      <c r="R174" s="25">
        <v>5</v>
      </c>
      <c r="S174" s="22">
        <v>4940</v>
      </c>
      <c r="T174" s="25">
        <v>8</v>
      </c>
      <c r="U174" s="22">
        <v>4145</v>
      </c>
      <c r="V174" s="25">
        <v>9</v>
      </c>
      <c r="W174" s="22">
        <v>2250</v>
      </c>
      <c r="X174" s="25">
        <v>3</v>
      </c>
      <c r="Y174" s="22">
        <v>13410</v>
      </c>
      <c r="Z174" s="14">
        <v>8</v>
      </c>
      <c r="AA174" s="22">
        <v>9340</v>
      </c>
      <c r="AB174" s="28">
        <f>H174+J174+L174+N174+P174+R174+T174+V174+X174+Z174</f>
        <v>63</v>
      </c>
      <c r="AC174" s="20">
        <f>I174+K174+M174+O174+Q174+S174+U174+W174+Y174+AA174</f>
        <v>78134</v>
      </c>
      <c r="AD174" s="21">
        <v>33</v>
      </c>
    </row>
    <row r="175" spans="1:33" ht="16.5" x14ac:dyDescent="0.25">
      <c r="A175" s="9">
        <v>34</v>
      </c>
      <c r="B175" s="30" t="s">
        <v>66</v>
      </c>
      <c r="C175" s="13" t="s">
        <v>81</v>
      </c>
      <c r="D175" s="114">
        <v>7</v>
      </c>
      <c r="E175" s="22">
        <v>3359</v>
      </c>
      <c r="F175" s="114">
        <v>11</v>
      </c>
      <c r="G175" s="22">
        <v>4558</v>
      </c>
      <c r="H175" s="114">
        <v>8</v>
      </c>
      <c r="I175" s="16">
        <v>13251</v>
      </c>
      <c r="J175" s="117">
        <v>3</v>
      </c>
      <c r="K175" s="22">
        <v>23830</v>
      </c>
      <c r="L175" s="23">
        <v>12</v>
      </c>
      <c r="M175" s="27">
        <v>0</v>
      </c>
      <c r="N175" s="25">
        <v>7</v>
      </c>
      <c r="O175" s="22">
        <v>4560</v>
      </c>
      <c r="P175" s="26">
        <v>11</v>
      </c>
      <c r="Q175" s="24">
        <v>1110</v>
      </c>
      <c r="R175" s="25">
        <v>2</v>
      </c>
      <c r="S175" s="22">
        <v>5500</v>
      </c>
      <c r="T175" s="25">
        <v>7</v>
      </c>
      <c r="U175" s="22">
        <v>4905</v>
      </c>
      <c r="V175" s="25">
        <v>8</v>
      </c>
      <c r="W175" s="22">
        <v>2835</v>
      </c>
      <c r="X175" s="25">
        <v>6</v>
      </c>
      <c r="Y175" s="22">
        <v>17900</v>
      </c>
      <c r="Z175" s="14">
        <v>10</v>
      </c>
      <c r="AA175" s="22">
        <v>7830</v>
      </c>
      <c r="AB175" s="28">
        <f>D175+F175+H175+J175+N175+R175+T175+V175+X175+Z175</f>
        <v>69</v>
      </c>
      <c r="AC175" s="20">
        <f>E175+G175+I175+K175+O175+S175+U175+W175+Y175+AA175</f>
        <v>88528</v>
      </c>
      <c r="AD175" s="21">
        <v>34</v>
      </c>
      <c r="AG175" s="118"/>
    </row>
    <row r="176" spans="1:33" ht="16.5" x14ac:dyDescent="0.25">
      <c r="A176" s="9">
        <v>35</v>
      </c>
      <c r="B176" s="30" t="s">
        <v>191</v>
      </c>
      <c r="C176" s="13" t="s">
        <v>30</v>
      </c>
      <c r="D176" s="114">
        <v>5</v>
      </c>
      <c r="E176" s="22">
        <v>3948</v>
      </c>
      <c r="F176" s="114">
        <v>4</v>
      </c>
      <c r="G176" s="22">
        <v>5516</v>
      </c>
      <c r="H176" s="114">
        <v>7</v>
      </c>
      <c r="I176" s="16">
        <v>12255</v>
      </c>
      <c r="J176" s="117">
        <v>6</v>
      </c>
      <c r="K176" s="22">
        <v>11895</v>
      </c>
      <c r="L176" s="23">
        <v>11</v>
      </c>
      <c r="M176" s="27">
        <v>565</v>
      </c>
      <c r="N176" s="25">
        <v>3</v>
      </c>
      <c r="O176" s="22">
        <v>7370</v>
      </c>
      <c r="P176" s="25">
        <v>9</v>
      </c>
      <c r="Q176" s="22">
        <v>2185</v>
      </c>
      <c r="R176" s="25">
        <v>10</v>
      </c>
      <c r="S176" s="22">
        <v>2035</v>
      </c>
      <c r="T176" s="25">
        <v>5</v>
      </c>
      <c r="U176" s="22">
        <v>5405</v>
      </c>
      <c r="V176" s="25">
        <v>11</v>
      </c>
      <c r="W176" s="22">
        <v>2230</v>
      </c>
      <c r="X176" s="25">
        <v>9</v>
      </c>
      <c r="Y176" s="22">
        <v>7830</v>
      </c>
      <c r="Z176" s="23">
        <v>12</v>
      </c>
      <c r="AA176" s="24">
        <v>4030</v>
      </c>
      <c r="AB176" s="28">
        <f>D176+F176+H176+J176+N176+P176+R176+T176+V176+X176</f>
        <v>69</v>
      </c>
      <c r="AC176" s="20">
        <f>E176+G176+I176+K176+O176+Q176+S176+U176+W176+Y176</f>
        <v>60669</v>
      </c>
      <c r="AD176" s="21">
        <v>35</v>
      </c>
    </row>
    <row r="177" spans="1:32" ht="16.5" x14ac:dyDescent="0.25">
      <c r="A177" s="9">
        <v>36</v>
      </c>
      <c r="B177" s="30" t="s">
        <v>42</v>
      </c>
      <c r="C177" s="13" t="s">
        <v>81</v>
      </c>
      <c r="D177" s="114">
        <v>9</v>
      </c>
      <c r="E177" s="22">
        <v>3346</v>
      </c>
      <c r="F177" s="120">
        <v>12</v>
      </c>
      <c r="G177" s="24">
        <v>2577</v>
      </c>
      <c r="H177" s="114">
        <v>10</v>
      </c>
      <c r="I177" s="16">
        <v>8870</v>
      </c>
      <c r="J177" s="117">
        <v>8</v>
      </c>
      <c r="K177" s="22">
        <v>14427</v>
      </c>
      <c r="L177" s="14">
        <v>8</v>
      </c>
      <c r="M177" s="16">
        <v>910</v>
      </c>
      <c r="N177" s="25">
        <v>8</v>
      </c>
      <c r="O177" s="22">
        <v>2355</v>
      </c>
      <c r="P177" s="25">
        <v>5</v>
      </c>
      <c r="Q177" s="22">
        <v>3440</v>
      </c>
      <c r="R177" s="25">
        <v>4</v>
      </c>
      <c r="S177" s="22">
        <v>5685</v>
      </c>
      <c r="T177" s="25">
        <v>7</v>
      </c>
      <c r="U177" s="22">
        <v>4815</v>
      </c>
      <c r="V177" s="26">
        <v>10</v>
      </c>
      <c r="W177" s="24">
        <v>2560</v>
      </c>
      <c r="X177" s="25">
        <v>6</v>
      </c>
      <c r="Y177" s="22">
        <v>11930</v>
      </c>
      <c r="Z177" s="14">
        <v>6</v>
      </c>
      <c r="AA177" s="22">
        <v>9795</v>
      </c>
      <c r="AB177" s="28">
        <f>D177+H177+J177+L177+N177+P177+R177+T177+X177+Z177</f>
        <v>71</v>
      </c>
      <c r="AC177" s="20">
        <f>E177+I177+K177+M177+O177+Q177+S177+U177+Y177+AA177</f>
        <v>65573</v>
      </c>
      <c r="AD177" s="21">
        <v>36</v>
      </c>
    </row>
    <row r="178" spans="1:32" ht="16.5" x14ac:dyDescent="0.25">
      <c r="A178" s="9">
        <v>37</v>
      </c>
      <c r="B178" s="30" t="s">
        <v>73</v>
      </c>
      <c r="C178" s="13" t="s">
        <v>74</v>
      </c>
      <c r="D178" s="114">
        <v>10</v>
      </c>
      <c r="E178" s="22">
        <v>3177</v>
      </c>
      <c r="F178" s="114">
        <v>10</v>
      </c>
      <c r="G178" s="22">
        <v>3959</v>
      </c>
      <c r="H178" s="114">
        <v>7</v>
      </c>
      <c r="I178" s="16">
        <v>13478</v>
      </c>
      <c r="J178" s="117">
        <v>9</v>
      </c>
      <c r="K178" s="22">
        <v>14430</v>
      </c>
      <c r="L178" s="23">
        <v>12</v>
      </c>
      <c r="M178" s="27">
        <v>765</v>
      </c>
      <c r="N178" s="25">
        <v>1</v>
      </c>
      <c r="O178" s="22">
        <v>13120</v>
      </c>
      <c r="P178" s="25">
        <v>3</v>
      </c>
      <c r="Q178" s="22">
        <v>3890</v>
      </c>
      <c r="R178" s="25">
        <v>8</v>
      </c>
      <c r="S178" s="22">
        <v>2145</v>
      </c>
      <c r="T178" s="26">
        <v>11</v>
      </c>
      <c r="U178" s="24">
        <v>2475</v>
      </c>
      <c r="V178" s="25">
        <v>9</v>
      </c>
      <c r="W178" s="22">
        <v>2565</v>
      </c>
      <c r="X178" s="25">
        <v>8</v>
      </c>
      <c r="Y178" s="22">
        <v>8250</v>
      </c>
      <c r="Z178" s="14">
        <v>7</v>
      </c>
      <c r="AA178" s="22">
        <v>10790</v>
      </c>
      <c r="AB178" s="28">
        <f>D178+F178+H178+J178+N178+P178+R178+V178+X178+Z178</f>
        <v>72</v>
      </c>
      <c r="AC178" s="20">
        <f>E178+G178+I178+K178+O178+Q178+S178+W178+Y178+AA178</f>
        <v>75804</v>
      </c>
      <c r="AD178" s="21">
        <v>37</v>
      </c>
    </row>
    <row r="179" spans="1:32" ht="16.5" x14ac:dyDescent="0.25">
      <c r="A179" s="9">
        <v>38</v>
      </c>
      <c r="B179" s="30" t="s">
        <v>77</v>
      </c>
      <c r="C179" s="13" t="s">
        <v>72</v>
      </c>
      <c r="D179" s="114">
        <v>11</v>
      </c>
      <c r="E179" s="22">
        <v>2593</v>
      </c>
      <c r="F179" s="114">
        <v>11</v>
      </c>
      <c r="G179" s="22">
        <v>2921</v>
      </c>
      <c r="H179" s="114">
        <v>3</v>
      </c>
      <c r="I179" s="16">
        <v>14445</v>
      </c>
      <c r="J179" s="117">
        <v>3</v>
      </c>
      <c r="K179" s="22">
        <v>19898</v>
      </c>
      <c r="L179" s="14">
        <v>3</v>
      </c>
      <c r="M179" s="16">
        <v>2860</v>
      </c>
      <c r="N179" s="25">
        <v>11</v>
      </c>
      <c r="O179" s="22">
        <v>2195</v>
      </c>
      <c r="P179" s="25">
        <v>8</v>
      </c>
      <c r="Q179" s="22">
        <v>3045</v>
      </c>
      <c r="R179" s="26">
        <v>12</v>
      </c>
      <c r="S179" s="24">
        <v>1310</v>
      </c>
      <c r="T179" s="26">
        <v>12</v>
      </c>
      <c r="U179" s="24">
        <v>1110</v>
      </c>
      <c r="V179" s="25">
        <v>5</v>
      </c>
      <c r="W179" s="22">
        <v>3105</v>
      </c>
      <c r="X179" s="25">
        <v>7</v>
      </c>
      <c r="Y179" s="22">
        <v>17800</v>
      </c>
      <c r="Z179" s="14">
        <v>10</v>
      </c>
      <c r="AA179" s="22">
        <v>7485</v>
      </c>
      <c r="AB179" s="28">
        <f>D179+F179+H179+J179+L179+N179+P179+V179+X179+Z179</f>
        <v>72</v>
      </c>
      <c r="AC179" s="20">
        <f>E179+G179+I179+K179+M179+O179+Q179+W179+Y179+AA179</f>
        <v>76347</v>
      </c>
      <c r="AD179" s="21">
        <v>38</v>
      </c>
    </row>
    <row r="180" spans="1:32" ht="16.5" x14ac:dyDescent="0.25">
      <c r="A180" s="9">
        <v>39</v>
      </c>
      <c r="B180" s="30" t="s">
        <v>147</v>
      </c>
      <c r="C180" s="13" t="s">
        <v>72</v>
      </c>
      <c r="D180" s="114">
        <v>4</v>
      </c>
      <c r="E180" s="22">
        <v>4030</v>
      </c>
      <c r="F180" s="114">
        <v>6</v>
      </c>
      <c r="G180" s="22">
        <v>6340</v>
      </c>
      <c r="H180" s="114">
        <v>5</v>
      </c>
      <c r="I180" s="16">
        <v>13886</v>
      </c>
      <c r="J180" s="117">
        <v>8</v>
      </c>
      <c r="K180" s="22">
        <v>16100</v>
      </c>
      <c r="L180" s="23">
        <v>12</v>
      </c>
      <c r="M180" s="27">
        <v>415</v>
      </c>
      <c r="N180" s="25">
        <v>7</v>
      </c>
      <c r="O180" s="22">
        <v>2580</v>
      </c>
      <c r="P180" s="25">
        <v>10</v>
      </c>
      <c r="Q180" s="22">
        <v>1395</v>
      </c>
      <c r="R180" s="25">
        <v>11</v>
      </c>
      <c r="S180" s="22">
        <v>655</v>
      </c>
      <c r="T180" s="25">
        <v>11</v>
      </c>
      <c r="U180" s="22">
        <v>2800</v>
      </c>
      <c r="V180" s="26">
        <v>12</v>
      </c>
      <c r="W180" s="24">
        <v>1660</v>
      </c>
      <c r="X180" s="25">
        <v>3</v>
      </c>
      <c r="Y180" s="22">
        <v>14085</v>
      </c>
      <c r="Z180" s="14">
        <v>7</v>
      </c>
      <c r="AA180" s="22">
        <v>10995</v>
      </c>
      <c r="AB180" s="28">
        <f>D180+F180+H180+J180+N180+P180+R180+T180+X180+Z180</f>
        <v>72</v>
      </c>
      <c r="AC180" s="20">
        <f>E180+G180+I180+K180+O180+Q180+S180+U180+Y180+AA180</f>
        <v>72866</v>
      </c>
      <c r="AD180" s="21">
        <v>39</v>
      </c>
      <c r="AF180" s="118"/>
    </row>
    <row r="181" spans="1:32" ht="16.5" x14ac:dyDescent="0.25">
      <c r="A181" s="10">
        <v>40</v>
      </c>
      <c r="B181" s="30" t="s">
        <v>45</v>
      </c>
      <c r="C181" s="13" t="s">
        <v>28</v>
      </c>
      <c r="D181" s="120">
        <v>12</v>
      </c>
      <c r="E181" s="24">
        <v>2993</v>
      </c>
      <c r="F181" s="114">
        <v>7</v>
      </c>
      <c r="G181" s="22">
        <v>4929</v>
      </c>
      <c r="H181" s="114">
        <v>11</v>
      </c>
      <c r="I181" s="16">
        <v>8447</v>
      </c>
      <c r="J181" s="117">
        <v>10</v>
      </c>
      <c r="K181" s="22">
        <v>13620</v>
      </c>
      <c r="L181" s="14">
        <v>1</v>
      </c>
      <c r="M181" s="16">
        <v>5000</v>
      </c>
      <c r="N181" s="25">
        <v>6</v>
      </c>
      <c r="O181" s="22">
        <v>4200</v>
      </c>
      <c r="P181" s="25">
        <v>5</v>
      </c>
      <c r="Q181" s="22">
        <v>3750</v>
      </c>
      <c r="R181" s="26">
        <v>11</v>
      </c>
      <c r="S181" s="24">
        <v>2000</v>
      </c>
      <c r="T181" s="25">
        <v>10</v>
      </c>
      <c r="U181" s="22">
        <v>3170</v>
      </c>
      <c r="V181" s="25">
        <v>10</v>
      </c>
      <c r="W181" s="22">
        <v>2315</v>
      </c>
      <c r="X181" s="25">
        <v>11</v>
      </c>
      <c r="Y181" s="22">
        <v>6095</v>
      </c>
      <c r="Z181" s="14">
        <v>5</v>
      </c>
      <c r="AA181" s="22">
        <v>11910</v>
      </c>
      <c r="AB181" s="28">
        <f>F181+H181+J181+L181+N181+P181+T181+V181+X181+Z181</f>
        <v>76</v>
      </c>
      <c r="AC181" s="20">
        <f>G181+I181+K181+M181+O181+Q181+U181+W181+Y181+AA181</f>
        <v>63436</v>
      </c>
      <c r="AD181" s="29">
        <v>40</v>
      </c>
    </row>
    <row r="182" spans="1:32" ht="16.5" x14ac:dyDescent="0.25">
      <c r="A182" s="9">
        <v>41</v>
      </c>
      <c r="B182" s="30" t="s">
        <v>192</v>
      </c>
      <c r="C182" s="13" t="s">
        <v>30</v>
      </c>
      <c r="D182" s="114">
        <v>9</v>
      </c>
      <c r="E182" s="22">
        <v>2562</v>
      </c>
      <c r="F182" s="114">
        <v>10</v>
      </c>
      <c r="G182" s="22">
        <v>2902</v>
      </c>
      <c r="H182" s="114">
        <v>4</v>
      </c>
      <c r="I182" s="16">
        <v>11554</v>
      </c>
      <c r="J182" s="117">
        <v>2</v>
      </c>
      <c r="K182" s="22">
        <v>23480</v>
      </c>
      <c r="L182" s="14">
        <v>6</v>
      </c>
      <c r="M182" s="16">
        <v>1975</v>
      </c>
      <c r="N182" s="25">
        <v>3</v>
      </c>
      <c r="O182" s="22">
        <v>3725</v>
      </c>
      <c r="P182" s="26">
        <v>13</v>
      </c>
      <c r="Q182" s="24"/>
      <c r="R182" s="26">
        <v>13</v>
      </c>
      <c r="S182" s="24"/>
      <c r="T182" s="25">
        <v>13</v>
      </c>
      <c r="U182" s="22"/>
      <c r="V182" s="25">
        <v>13</v>
      </c>
      <c r="W182" s="22"/>
      <c r="X182" s="25">
        <v>11</v>
      </c>
      <c r="Y182" s="22">
        <v>14350</v>
      </c>
      <c r="Z182" s="14">
        <v>6</v>
      </c>
      <c r="AA182" s="22">
        <v>14000</v>
      </c>
      <c r="AB182" s="28">
        <f>D182+F182+H182+J182+L182+N182+T182+V182+X182+Z182</f>
        <v>77</v>
      </c>
      <c r="AC182" s="20">
        <f>E182+G182+I182+K182+M182+O182+Y182+AA182</f>
        <v>74548</v>
      </c>
      <c r="AD182" s="21">
        <v>41</v>
      </c>
    </row>
    <row r="183" spans="1:32" ht="16.5" x14ac:dyDescent="0.25">
      <c r="A183" s="9">
        <v>42</v>
      </c>
      <c r="B183" s="30" t="s">
        <v>193</v>
      </c>
      <c r="C183" s="13" t="s">
        <v>28</v>
      </c>
      <c r="D183" s="14">
        <v>4</v>
      </c>
      <c r="E183" s="22">
        <v>5647</v>
      </c>
      <c r="F183" s="14">
        <v>7</v>
      </c>
      <c r="G183" s="22">
        <v>5535</v>
      </c>
      <c r="H183" s="114">
        <v>12</v>
      </c>
      <c r="I183" s="16">
        <v>5202</v>
      </c>
      <c r="J183" s="117">
        <v>11</v>
      </c>
      <c r="K183" s="22">
        <v>16415</v>
      </c>
      <c r="L183" s="14">
        <v>7</v>
      </c>
      <c r="M183" s="16">
        <v>1215</v>
      </c>
      <c r="N183" s="26">
        <v>12</v>
      </c>
      <c r="O183" s="24">
        <v>0</v>
      </c>
      <c r="P183" s="25">
        <v>9</v>
      </c>
      <c r="Q183" s="22">
        <v>2735</v>
      </c>
      <c r="R183" s="25">
        <v>10</v>
      </c>
      <c r="S183" s="22">
        <v>1525</v>
      </c>
      <c r="T183" s="26">
        <v>12</v>
      </c>
      <c r="U183" s="24">
        <v>2350</v>
      </c>
      <c r="V183" s="25">
        <v>7</v>
      </c>
      <c r="W183" s="22">
        <v>3930</v>
      </c>
      <c r="X183" s="25">
        <v>10</v>
      </c>
      <c r="Y183" s="22">
        <v>9700</v>
      </c>
      <c r="Z183" s="14">
        <v>3</v>
      </c>
      <c r="AA183" s="22">
        <v>13480</v>
      </c>
      <c r="AB183" s="28">
        <f>D183+F183+H183+J183+L183+P183+R183+V183+X183+Z183</f>
        <v>80</v>
      </c>
      <c r="AC183" s="20">
        <f>E183+G183+I183+K183+M183+Q183+S183+W183+Y183+AA183</f>
        <v>65384</v>
      </c>
      <c r="AD183" s="21">
        <v>42</v>
      </c>
    </row>
    <row r="184" spans="1:32" ht="16.5" x14ac:dyDescent="0.25">
      <c r="A184" s="9">
        <v>43</v>
      </c>
      <c r="B184" s="30" t="s">
        <v>53</v>
      </c>
      <c r="C184" s="13" t="s">
        <v>32</v>
      </c>
      <c r="D184" s="114">
        <v>10</v>
      </c>
      <c r="E184" s="22">
        <v>3036</v>
      </c>
      <c r="F184" s="114">
        <v>9</v>
      </c>
      <c r="G184" s="22">
        <v>3269</v>
      </c>
      <c r="H184" s="120">
        <v>13</v>
      </c>
      <c r="I184" s="27"/>
      <c r="J184" s="119">
        <v>13</v>
      </c>
      <c r="K184" s="24"/>
      <c r="L184" s="14">
        <v>9</v>
      </c>
      <c r="M184" s="16">
        <v>1700</v>
      </c>
      <c r="N184" s="25">
        <v>5</v>
      </c>
      <c r="O184" s="22">
        <v>6240</v>
      </c>
      <c r="P184" s="25">
        <v>10</v>
      </c>
      <c r="Q184" s="22">
        <v>2275</v>
      </c>
      <c r="R184" s="25">
        <v>12</v>
      </c>
      <c r="S184" s="22">
        <v>610</v>
      </c>
      <c r="T184" s="25">
        <v>9</v>
      </c>
      <c r="U184" s="22">
        <v>4460</v>
      </c>
      <c r="V184" s="25">
        <v>10</v>
      </c>
      <c r="W184" s="22">
        <v>2555</v>
      </c>
      <c r="X184" s="25">
        <v>2</v>
      </c>
      <c r="Y184" s="22">
        <v>20320</v>
      </c>
      <c r="Z184" s="14">
        <v>6</v>
      </c>
      <c r="AA184" s="22">
        <v>11795</v>
      </c>
      <c r="AB184" s="28">
        <f>D184+F184+L184+N184+P184+R184+T184+V184+X184+Z184</f>
        <v>82</v>
      </c>
      <c r="AC184" s="20">
        <f>E184+G184+M184+O184+Q184+S184+U184+W184+Y184+AA184</f>
        <v>56260</v>
      </c>
      <c r="AD184" s="21">
        <v>43</v>
      </c>
    </row>
    <row r="185" spans="1:32" ht="16.5" x14ac:dyDescent="0.25">
      <c r="A185" s="9">
        <v>44</v>
      </c>
      <c r="B185" s="30" t="s">
        <v>194</v>
      </c>
      <c r="C185" s="13" t="s">
        <v>187</v>
      </c>
      <c r="D185" s="114">
        <v>12</v>
      </c>
      <c r="E185" s="22">
        <v>2394</v>
      </c>
      <c r="F185" s="114">
        <v>6</v>
      </c>
      <c r="G185" s="22">
        <v>3824</v>
      </c>
      <c r="H185" s="114">
        <v>8</v>
      </c>
      <c r="I185" s="16">
        <v>10099</v>
      </c>
      <c r="J185" s="117">
        <v>5</v>
      </c>
      <c r="K185" s="22">
        <v>17630</v>
      </c>
      <c r="L185" s="14">
        <v>12</v>
      </c>
      <c r="M185" s="16">
        <v>0</v>
      </c>
      <c r="N185" s="25">
        <v>11</v>
      </c>
      <c r="O185" s="22">
        <v>160</v>
      </c>
      <c r="P185" s="25">
        <v>8</v>
      </c>
      <c r="Q185" s="22">
        <v>2245</v>
      </c>
      <c r="R185" s="26">
        <v>13</v>
      </c>
      <c r="S185" s="24"/>
      <c r="T185" s="25">
        <v>9</v>
      </c>
      <c r="U185" s="22">
        <v>3370</v>
      </c>
      <c r="V185" s="26">
        <v>13</v>
      </c>
      <c r="W185" s="24"/>
      <c r="X185" s="25">
        <v>10</v>
      </c>
      <c r="Y185" s="22">
        <v>14610</v>
      </c>
      <c r="Z185" s="14">
        <v>13</v>
      </c>
      <c r="AA185" s="22"/>
      <c r="AB185" s="28">
        <f>D185+F185+H185+J185+L185+N185+P185+T185+X185+Z185</f>
        <v>94</v>
      </c>
      <c r="AC185" s="20">
        <f>E185+G185+I185+K185+O185+Q185+U185+Y185</f>
        <v>54332</v>
      </c>
      <c r="AD185" s="21">
        <v>44</v>
      </c>
    </row>
    <row r="186" spans="1:32" ht="16.5" x14ac:dyDescent="0.25">
      <c r="A186" s="9">
        <v>45</v>
      </c>
      <c r="B186" s="30" t="s">
        <v>62</v>
      </c>
      <c r="C186" s="13" t="s">
        <v>110</v>
      </c>
      <c r="D186" s="114">
        <v>10</v>
      </c>
      <c r="E186" s="22">
        <v>2549</v>
      </c>
      <c r="F186" s="114">
        <v>12</v>
      </c>
      <c r="G186" s="22">
        <v>3110</v>
      </c>
      <c r="H186" s="114">
        <v>9</v>
      </c>
      <c r="I186" s="16">
        <v>5818</v>
      </c>
      <c r="J186" s="117">
        <v>7</v>
      </c>
      <c r="K186" s="22">
        <v>11355</v>
      </c>
      <c r="L186" s="14">
        <v>3</v>
      </c>
      <c r="M186" s="16">
        <v>5465</v>
      </c>
      <c r="N186" s="25">
        <v>12</v>
      </c>
      <c r="O186" s="22">
        <v>825</v>
      </c>
      <c r="P186" s="25">
        <v>12</v>
      </c>
      <c r="Q186" s="22">
        <v>975</v>
      </c>
      <c r="R186" s="25">
        <v>10</v>
      </c>
      <c r="S186" s="22">
        <v>870</v>
      </c>
      <c r="T186" s="26">
        <v>13</v>
      </c>
      <c r="U186" s="24"/>
      <c r="V186" s="26">
        <v>13</v>
      </c>
      <c r="W186" s="24"/>
      <c r="X186" s="25">
        <v>10</v>
      </c>
      <c r="Y186" s="22">
        <v>7080</v>
      </c>
      <c r="Z186" s="14">
        <v>11</v>
      </c>
      <c r="AA186" s="22">
        <v>7325</v>
      </c>
      <c r="AB186" s="28">
        <f>D186+F186+H186+J186+L186+N186+P186+R186+X186+Z186</f>
        <v>96</v>
      </c>
      <c r="AC186" s="20">
        <f>E186+G186+I186+K186+M186+O186+Q186+S186+Y186+AA186</f>
        <v>45372</v>
      </c>
      <c r="AD186" s="21">
        <v>45</v>
      </c>
    </row>
    <row r="187" spans="1:32" ht="16.5" x14ac:dyDescent="0.25">
      <c r="A187" s="9">
        <v>46</v>
      </c>
      <c r="B187" s="30" t="s">
        <v>113</v>
      </c>
      <c r="C187" s="13" t="s">
        <v>110</v>
      </c>
      <c r="D187" s="23">
        <v>13</v>
      </c>
      <c r="E187" s="24"/>
      <c r="F187" s="23">
        <v>13</v>
      </c>
      <c r="G187" s="24"/>
      <c r="H187" s="114">
        <v>12</v>
      </c>
      <c r="I187" s="16">
        <v>4728</v>
      </c>
      <c r="J187" s="117">
        <v>12</v>
      </c>
      <c r="K187" s="22">
        <v>6290</v>
      </c>
      <c r="L187" s="14">
        <v>2</v>
      </c>
      <c r="M187" s="16">
        <v>4740</v>
      </c>
      <c r="N187" s="25">
        <v>10</v>
      </c>
      <c r="O187" s="22">
        <v>2705</v>
      </c>
      <c r="P187" s="25">
        <v>4</v>
      </c>
      <c r="Q187" s="22">
        <v>4420</v>
      </c>
      <c r="R187" s="25">
        <v>9</v>
      </c>
      <c r="S187" s="22">
        <v>2650</v>
      </c>
      <c r="T187" s="25">
        <v>12</v>
      </c>
      <c r="U187" s="22">
        <v>1020</v>
      </c>
      <c r="V187" s="25">
        <v>12</v>
      </c>
      <c r="W187" s="22">
        <v>665</v>
      </c>
      <c r="X187" s="25">
        <v>13</v>
      </c>
      <c r="Y187" s="22"/>
      <c r="Z187" s="14">
        <v>13</v>
      </c>
      <c r="AA187" s="22"/>
      <c r="AB187" s="28">
        <f>J187+L187+N187+P187+R187+T187+V187+X187+Z187</f>
        <v>87</v>
      </c>
      <c r="AC187" s="20">
        <f>I187+K187+M187+O187+Q187+S187+U187+W187</f>
        <v>27218</v>
      </c>
      <c r="AD187" s="21">
        <v>46</v>
      </c>
    </row>
    <row r="188" spans="1:32" ht="16.5" x14ac:dyDescent="0.25">
      <c r="A188" s="9">
        <v>47</v>
      </c>
      <c r="B188" s="30" t="s">
        <v>195</v>
      </c>
      <c r="C188" s="13" t="s">
        <v>187</v>
      </c>
      <c r="D188" s="114">
        <v>12</v>
      </c>
      <c r="E188" s="22">
        <v>2250</v>
      </c>
      <c r="F188" s="114">
        <v>12</v>
      </c>
      <c r="G188" s="22">
        <v>1687</v>
      </c>
      <c r="H188" s="120">
        <v>13</v>
      </c>
      <c r="I188" s="27"/>
      <c r="J188" s="117">
        <v>12</v>
      </c>
      <c r="K188" s="22">
        <v>13380</v>
      </c>
      <c r="L188" s="23">
        <v>13</v>
      </c>
      <c r="M188" s="27"/>
      <c r="N188" s="25">
        <v>7</v>
      </c>
      <c r="O188" s="22">
        <v>2540</v>
      </c>
      <c r="P188" s="25">
        <v>10</v>
      </c>
      <c r="Q188" s="22">
        <v>1200</v>
      </c>
      <c r="R188" s="25">
        <v>12</v>
      </c>
      <c r="S188" s="22">
        <v>1720</v>
      </c>
      <c r="T188" s="25">
        <v>13</v>
      </c>
      <c r="U188" s="22"/>
      <c r="V188" s="25">
        <v>7</v>
      </c>
      <c r="W188" s="22">
        <v>3020</v>
      </c>
      <c r="X188" s="25">
        <v>8</v>
      </c>
      <c r="Y188" s="22">
        <v>10980</v>
      </c>
      <c r="Z188" s="14">
        <v>7</v>
      </c>
      <c r="AA188" s="22">
        <v>9755</v>
      </c>
      <c r="AB188" s="28">
        <f>D188+F188+J188+N188+P188+R188+T188+V188+X188+Z188</f>
        <v>100</v>
      </c>
      <c r="AC188" s="20">
        <f>E188+G188+K188+O188+Q188+S188+W188+Y188+AA188</f>
        <v>46532</v>
      </c>
      <c r="AD188" s="21">
        <v>47</v>
      </c>
    </row>
    <row r="189" spans="1:32" ht="16.5" x14ac:dyDescent="0.25">
      <c r="A189" s="9">
        <v>48</v>
      </c>
      <c r="B189" s="30" t="s">
        <v>111</v>
      </c>
      <c r="C189" s="13" t="s">
        <v>110</v>
      </c>
      <c r="D189" s="114">
        <v>12</v>
      </c>
      <c r="E189" s="22">
        <v>1751</v>
      </c>
      <c r="F189" s="114">
        <v>9</v>
      </c>
      <c r="G189" s="22">
        <v>3354</v>
      </c>
      <c r="H189" s="14">
        <v>8</v>
      </c>
      <c r="I189" s="16">
        <v>10433</v>
      </c>
      <c r="J189" s="25">
        <v>7</v>
      </c>
      <c r="K189" s="22">
        <v>16590</v>
      </c>
      <c r="L189" s="23">
        <v>13</v>
      </c>
      <c r="M189" s="27"/>
      <c r="N189" s="26">
        <v>13</v>
      </c>
      <c r="O189" s="24"/>
      <c r="P189" s="25">
        <v>13</v>
      </c>
      <c r="Q189" s="22"/>
      <c r="R189" s="25">
        <v>13</v>
      </c>
      <c r="S189" s="22"/>
      <c r="T189" s="25">
        <v>11</v>
      </c>
      <c r="U189" s="22">
        <v>1910</v>
      </c>
      <c r="V189" s="25">
        <v>11</v>
      </c>
      <c r="W189" s="22">
        <v>1065</v>
      </c>
      <c r="X189" s="25">
        <v>8</v>
      </c>
      <c r="Y189" s="22">
        <v>17530</v>
      </c>
      <c r="Z189" s="14">
        <v>9</v>
      </c>
      <c r="AA189" s="22">
        <v>9360</v>
      </c>
      <c r="AB189" s="28">
        <f>D189+F189+H189+J189+P189+R189+T189+V189+X189+Z189</f>
        <v>101</v>
      </c>
      <c r="AC189" s="20">
        <f>E189+G189+I189+K189+U189+W189+Y189+AA189</f>
        <v>61993</v>
      </c>
      <c r="AD189" s="21">
        <v>48</v>
      </c>
    </row>
    <row r="190" spans="1:32" ht="16.5" x14ac:dyDescent="0.25">
      <c r="A190" s="9">
        <v>49</v>
      </c>
      <c r="B190" s="30" t="s">
        <v>57</v>
      </c>
      <c r="C190" s="13" t="s">
        <v>110</v>
      </c>
      <c r="D190" s="114">
        <v>8</v>
      </c>
      <c r="E190" s="22">
        <v>4113</v>
      </c>
      <c r="F190" s="114">
        <v>10</v>
      </c>
      <c r="G190" s="22">
        <v>3069</v>
      </c>
      <c r="H190" s="23">
        <v>13</v>
      </c>
      <c r="I190" s="27"/>
      <c r="J190" s="26">
        <v>13</v>
      </c>
      <c r="K190" s="24"/>
      <c r="L190" s="14">
        <v>8</v>
      </c>
      <c r="M190" s="16">
        <v>2200</v>
      </c>
      <c r="N190" s="25">
        <v>10</v>
      </c>
      <c r="O190" s="22">
        <v>1615</v>
      </c>
      <c r="P190" s="25">
        <v>12</v>
      </c>
      <c r="Q190" s="22">
        <v>825</v>
      </c>
      <c r="R190" s="25">
        <v>11</v>
      </c>
      <c r="S190" s="22">
        <v>1340</v>
      </c>
      <c r="T190" s="25">
        <v>10</v>
      </c>
      <c r="U190" s="22">
        <v>2860</v>
      </c>
      <c r="V190" s="25">
        <v>12</v>
      </c>
      <c r="W190" s="22">
        <v>880</v>
      </c>
      <c r="X190" s="25">
        <v>11</v>
      </c>
      <c r="Y190" s="22">
        <v>7120</v>
      </c>
      <c r="Z190" s="14">
        <v>9</v>
      </c>
      <c r="AA190" s="22">
        <v>7860</v>
      </c>
      <c r="AB190" s="28">
        <f>D190+F190+L190+N190+P190+R190+T190+V190+X190+Z190</f>
        <v>101</v>
      </c>
      <c r="AC190" s="20">
        <f>E190+G190+M190+O190+Q190+S190+U190+W190+Y190+AA190</f>
        <v>31882</v>
      </c>
      <c r="AD190" s="21">
        <v>49</v>
      </c>
    </row>
    <row r="191" spans="1:32" ht="16.5" x14ac:dyDescent="0.25">
      <c r="A191" s="9">
        <v>50</v>
      </c>
      <c r="B191" s="30" t="s">
        <v>196</v>
      </c>
      <c r="C191" s="13" t="s">
        <v>187</v>
      </c>
      <c r="D191" s="120">
        <v>13</v>
      </c>
      <c r="E191" s="24"/>
      <c r="F191" s="120">
        <v>13</v>
      </c>
      <c r="G191" s="24"/>
      <c r="H191" s="14">
        <v>8</v>
      </c>
      <c r="I191" s="16">
        <v>5885</v>
      </c>
      <c r="J191" s="25">
        <v>13</v>
      </c>
      <c r="K191" s="22"/>
      <c r="L191" s="14">
        <v>9</v>
      </c>
      <c r="M191" s="16">
        <v>620</v>
      </c>
      <c r="N191" s="25">
        <v>13</v>
      </c>
      <c r="O191" s="22"/>
      <c r="P191" s="25">
        <v>13</v>
      </c>
      <c r="Q191" s="22"/>
      <c r="R191" s="25">
        <v>3</v>
      </c>
      <c r="S191" s="22">
        <v>8910</v>
      </c>
      <c r="T191" s="25">
        <v>9</v>
      </c>
      <c r="U191" s="22">
        <v>3435</v>
      </c>
      <c r="V191" s="25">
        <v>11</v>
      </c>
      <c r="W191" s="22">
        <v>1670</v>
      </c>
      <c r="X191" s="25">
        <v>13</v>
      </c>
      <c r="Y191" s="22"/>
      <c r="Z191" s="14">
        <v>10</v>
      </c>
      <c r="AA191" s="22">
        <v>8355</v>
      </c>
      <c r="AB191" s="28">
        <f>H191+J191+L191+N191+P191+R191+T191+V191+X191+Z191</f>
        <v>102</v>
      </c>
      <c r="AC191" s="20">
        <f>I191+M191+S191+U191+W191+AA191</f>
        <v>28875</v>
      </c>
      <c r="AD191" s="21">
        <v>50</v>
      </c>
    </row>
    <row r="192" spans="1:32" ht="16.5" x14ac:dyDescent="0.25">
      <c r="A192" s="9">
        <v>51</v>
      </c>
      <c r="B192" s="30" t="s">
        <v>197</v>
      </c>
      <c r="C192" s="13" t="s">
        <v>30</v>
      </c>
      <c r="D192" s="23">
        <v>13</v>
      </c>
      <c r="E192" s="24"/>
      <c r="F192" s="23">
        <v>13</v>
      </c>
      <c r="G192" s="24"/>
      <c r="H192" s="114">
        <v>13</v>
      </c>
      <c r="I192" s="16"/>
      <c r="J192" s="117">
        <v>13</v>
      </c>
      <c r="K192" s="22"/>
      <c r="L192" s="14">
        <v>13</v>
      </c>
      <c r="M192" s="16"/>
      <c r="N192" s="25">
        <v>13</v>
      </c>
      <c r="O192" s="22"/>
      <c r="P192" s="25">
        <v>3</v>
      </c>
      <c r="Q192" s="22">
        <v>3930</v>
      </c>
      <c r="R192" s="25">
        <v>3</v>
      </c>
      <c r="S192" s="22">
        <v>5260</v>
      </c>
      <c r="T192" s="25">
        <v>7.5</v>
      </c>
      <c r="U192" s="22">
        <v>3790</v>
      </c>
      <c r="V192" s="25">
        <v>11</v>
      </c>
      <c r="W192" s="22">
        <v>1160</v>
      </c>
      <c r="X192" s="25">
        <v>13</v>
      </c>
      <c r="Y192" s="22"/>
      <c r="Z192" s="14">
        <v>13</v>
      </c>
      <c r="AA192" s="22"/>
      <c r="AB192" s="28">
        <f>H192+J192+L192+N192+P192+R192+T192+V192+X192+Z192</f>
        <v>102.5</v>
      </c>
      <c r="AC192" s="20">
        <f>Q192+S192+U192+W192</f>
        <v>14140</v>
      </c>
      <c r="AD192" s="21">
        <v>51</v>
      </c>
    </row>
    <row r="193" spans="1:30" ht="16.5" x14ac:dyDescent="0.25">
      <c r="A193" s="9">
        <v>52</v>
      </c>
      <c r="B193" s="30" t="s">
        <v>80</v>
      </c>
      <c r="C193" s="13" t="s">
        <v>106</v>
      </c>
      <c r="D193" s="23">
        <v>13</v>
      </c>
      <c r="E193" s="24"/>
      <c r="F193" s="23">
        <v>13</v>
      </c>
      <c r="G193" s="24"/>
      <c r="H193" s="14">
        <v>13</v>
      </c>
      <c r="I193" s="16"/>
      <c r="J193" s="25">
        <v>13</v>
      </c>
      <c r="K193" s="22"/>
      <c r="L193" s="14">
        <v>13</v>
      </c>
      <c r="M193" s="16"/>
      <c r="N193" s="25">
        <v>13</v>
      </c>
      <c r="O193" s="22"/>
      <c r="P193" s="25">
        <v>13</v>
      </c>
      <c r="Q193" s="22"/>
      <c r="R193" s="25">
        <v>13</v>
      </c>
      <c r="S193" s="22"/>
      <c r="T193" s="25">
        <v>13</v>
      </c>
      <c r="U193" s="22"/>
      <c r="V193" s="25">
        <v>13</v>
      </c>
      <c r="W193" s="22"/>
      <c r="X193" s="25">
        <v>13</v>
      </c>
      <c r="Y193" s="22"/>
      <c r="Z193" s="14">
        <v>3</v>
      </c>
      <c r="AA193" s="22">
        <v>12095</v>
      </c>
      <c r="AB193" s="28">
        <f>H193+J193+L193+N193+P193+R193+T193+V193+X193+Z193</f>
        <v>120</v>
      </c>
      <c r="AC193" s="20">
        <f>AA193</f>
        <v>12095</v>
      </c>
      <c r="AD193" s="21">
        <v>52</v>
      </c>
    </row>
    <row r="194" spans="1:30" ht="16.5" x14ac:dyDescent="0.25">
      <c r="A194" s="9">
        <v>53</v>
      </c>
      <c r="B194" s="30" t="s">
        <v>67</v>
      </c>
      <c r="C194" s="13" t="s">
        <v>32</v>
      </c>
      <c r="D194" s="23">
        <v>13</v>
      </c>
      <c r="E194" s="24"/>
      <c r="F194" s="23">
        <v>13</v>
      </c>
      <c r="G194" s="24"/>
      <c r="H194" s="14">
        <v>6</v>
      </c>
      <c r="I194" s="16">
        <v>12384</v>
      </c>
      <c r="J194" s="25">
        <v>12</v>
      </c>
      <c r="K194" s="22">
        <v>11850</v>
      </c>
      <c r="L194" s="14">
        <v>13</v>
      </c>
      <c r="M194" s="16"/>
      <c r="N194" s="25">
        <v>13</v>
      </c>
      <c r="O194" s="22"/>
      <c r="P194" s="25">
        <v>13</v>
      </c>
      <c r="Q194" s="22"/>
      <c r="R194" s="25">
        <v>13</v>
      </c>
      <c r="S194" s="22"/>
      <c r="T194" s="25">
        <v>13</v>
      </c>
      <c r="U194" s="22"/>
      <c r="V194" s="25">
        <v>13</v>
      </c>
      <c r="W194" s="22"/>
      <c r="X194" s="25">
        <v>13</v>
      </c>
      <c r="Y194" s="22"/>
      <c r="Z194" s="14">
        <v>13</v>
      </c>
      <c r="AA194" s="22"/>
      <c r="AB194" s="28">
        <f>H194+J194+L194+N194+P194+R194+T194+V194+X194+Z194</f>
        <v>122</v>
      </c>
      <c r="AC194" s="20">
        <f>I194+K194</f>
        <v>24234</v>
      </c>
      <c r="AD194" s="21">
        <v>53</v>
      </c>
    </row>
    <row r="195" spans="1:30" ht="16.5" x14ac:dyDescent="0.25">
      <c r="A195" s="9">
        <v>54</v>
      </c>
      <c r="B195" s="30" t="s">
        <v>198</v>
      </c>
      <c r="C195" s="13" t="s">
        <v>74</v>
      </c>
      <c r="D195" s="14">
        <v>11</v>
      </c>
      <c r="E195" s="22">
        <v>2400</v>
      </c>
      <c r="F195" s="14">
        <v>7</v>
      </c>
      <c r="G195" s="22">
        <v>4858</v>
      </c>
      <c r="H195" s="23">
        <v>13</v>
      </c>
      <c r="I195" s="27"/>
      <c r="J195" s="26">
        <v>13</v>
      </c>
      <c r="K195" s="24"/>
      <c r="L195" s="14">
        <v>13</v>
      </c>
      <c r="M195" s="16"/>
      <c r="N195" s="25">
        <v>13</v>
      </c>
      <c r="O195" s="22"/>
      <c r="P195" s="25">
        <v>13</v>
      </c>
      <c r="Q195" s="22"/>
      <c r="R195" s="25">
        <v>13</v>
      </c>
      <c r="S195" s="22"/>
      <c r="T195" s="25">
        <v>13</v>
      </c>
      <c r="U195" s="22"/>
      <c r="V195" s="25">
        <v>13</v>
      </c>
      <c r="W195" s="22"/>
      <c r="X195" s="25">
        <v>13</v>
      </c>
      <c r="Y195" s="22"/>
      <c r="Z195" s="14">
        <v>13</v>
      </c>
      <c r="AA195" s="22"/>
      <c r="AB195" s="28">
        <f>D195+F195+L195+N195+P195+R195+T195+V195+X195+Z195</f>
        <v>122</v>
      </c>
      <c r="AC195" s="20">
        <f>E195+G195</f>
        <v>7258</v>
      </c>
      <c r="AD195" s="21">
        <v>54</v>
      </c>
    </row>
    <row r="196" spans="1:30" ht="16.5" x14ac:dyDescent="0.25">
      <c r="A196" s="9">
        <v>55</v>
      </c>
      <c r="B196" s="30" t="s">
        <v>199</v>
      </c>
      <c r="C196" s="13" t="s">
        <v>72</v>
      </c>
      <c r="D196" s="14">
        <v>13</v>
      </c>
      <c r="E196" s="22"/>
      <c r="F196" s="14">
        <v>13</v>
      </c>
      <c r="G196" s="22"/>
      <c r="H196" s="23">
        <v>13</v>
      </c>
      <c r="I196" s="27"/>
      <c r="J196" s="26">
        <v>13</v>
      </c>
      <c r="K196" s="24"/>
      <c r="L196" s="14">
        <v>13</v>
      </c>
      <c r="M196" s="16"/>
      <c r="N196" s="25">
        <v>13</v>
      </c>
      <c r="O196" s="22"/>
      <c r="P196" s="25">
        <v>13</v>
      </c>
      <c r="Q196" s="22"/>
      <c r="R196" s="25">
        <v>13</v>
      </c>
      <c r="S196" s="22"/>
      <c r="T196" s="25">
        <v>13</v>
      </c>
      <c r="U196" s="22"/>
      <c r="V196" s="25">
        <v>13</v>
      </c>
      <c r="W196" s="22"/>
      <c r="X196" s="25">
        <v>12</v>
      </c>
      <c r="Y196" s="22">
        <v>5520</v>
      </c>
      <c r="Z196" s="14">
        <v>9</v>
      </c>
      <c r="AA196" s="22">
        <v>8495</v>
      </c>
      <c r="AB196" s="116">
        <f>D196+F196+L196+N196+P196+R196+T196+V196+X196+Z196</f>
        <v>125</v>
      </c>
      <c r="AC196" s="32">
        <f>Y196+AA196</f>
        <v>14015</v>
      </c>
      <c r="AD196" s="21">
        <v>55</v>
      </c>
    </row>
    <row r="197" spans="1:30" ht="16.5" x14ac:dyDescent="0.25">
      <c r="A197" s="9"/>
      <c r="B197" s="30"/>
      <c r="C197" s="13"/>
      <c r="D197" s="14"/>
      <c r="E197" s="22"/>
      <c r="F197" s="14"/>
      <c r="G197" s="22"/>
      <c r="H197" s="14"/>
      <c r="I197" s="16"/>
      <c r="J197" s="25"/>
      <c r="K197" s="22"/>
      <c r="L197" s="14"/>
      <c r="M197" s="16"/>
      <c r="N197" s="25"/>
      <c r="O197" s="22"/>
      <c r="P197" s="25"/>
      <c r="Q197" s="22"/>
      <c r="R197" s="25"/>
      <c r="S197" s="22"/>
      <c r="T197" s="25"/>
      <c r="U197" s="22"/>
      <c r="V197" s="25"/>
      <c r="W197" s="22"/>
      <c r="X197" s="25"/>
      <c r="Y197" s="22"/>
      <c r="Z197" s="14"/>
      <c r="AA197" s="22"/>
      <c r="AB197" s="31"/>
      <c r="AC197" s="32"/>
      <c r="AD197" s="21"/>
    </row>
    <row r="198" spans="1:30" ht="16.5" x14ac:dyDescent="0.25">
      <c r="A198" s="33"/>
      <c r="B198" s="38"/>
      <c r="C198" s="39"/>
      <c r="D198" s="40"/>
      <c r="E198" s="41"/>
      <c r="F198" s="40"/>
      <c r="G198" s="41"/>
      <c r="H198" s="40"/>
      <c r="I198" s="41"/>
      <c r="J198" s="40"/>
      <c r="K198" s="41"/>
      <c r="L198" s="40"/>
      <c r="M198" s="41"/>
      <c r="N198" s="40"/>
      <c r="O198" s="41"/>
      <c r="P198" s="40"/>
      <c r="Q198" s="41"/>
      <c r="R198" s="40"/>
      <c r="S198" s="41"/>
      <c r="T198" s="40"/>
      <c r="U198" s="41"/>
      <c r="V198" s="40"/>
      <c r="W198" s="41"/>
      <c r="X198" s="40"/>
      <c r="Y198" s="41"/>
      <c r="Z198" s="40"/>
      <c r="AA198" s="41"/>
      <c r="AB198" s="42"/>
      <c r="AC198" s="41"/>
      <c r="AD198" s="43"/>
    </row>
    <row r="199" spans="1:30" ht="16.5" x14ac:dyDescent="0.25">
      <c r="A199" s="33"/>
      <c r="B199" s="38"/>
      <c r="C199" s="39"/>
      <c r="D199" s="40"/>
      <c r="E199" s="41"/>
      <c r="F199" s="40"/>
      <c r="G199" s="41"/>
      <c r="H199" s="40"/>
      <c r="I199" s="41"/>
      <c r="J199" s="40"/>
      <c r="K199" s="41"/>
      <c r="L199" s="40"/>
      <c r="M199" s="41"/>
      <c r="N199" s="40"/>
      <c r="O199" s="41"/>
      <c r="P199" s="40"/>
      <c r="Q199" s="41"/>
      <c r="R199" s="40"/>
      <c r="S199" s="41"/>
      <c r="T199" s="40"/>
      <c r="U199" s="41"/>
      <c r="V199" s="40"/>
      <c r="W199" s="41"/>
      <c r="X199" s="40"/>
      <c r="Y199" s="41"/>
      <c r="Z199" s="40"/>
      <c r="AA199" s="41"/>
      <c r="AB199" s="42"/>
      <c r="AC199" s="41"/>
      <c r="AD199" s="43"/>
    </row>
    <row r="201" spans="1:30" ht="15.75" x14ac:dyDescent="0.25">
      <c r="A201" s="56" t="s">
        <v>171</v>
      </c>
    </row>
    <row r="202" spans="1:30" ht="15.75" thickBot="1" x14ac:dyDescent="0.3"/>
    <row r="203" spans="1:30" x14ac:dyDescent="0.25">
      <c r="A203" s="133" t="s">
        <v>0</v>
      </c>
      <c r="B203" s="136" t="s">
        <v>1</v>
      </c>
      <c r="C203" s="139" t="s">
        <v>2</v>
      </c>
      <c r="D203" s="57" t="s">
        <v>121</v>
      </c>
      <c r="E203" s="59"/>
      <c r="F203" s="57" t="s">
        <v>167</v>
      </c>
      <c r="G203" s="59"/>
      <c r="H203" s="57" t="s">
        <v>172</v>
      </c>
      <c r="I203" s="59"/>
      <c r="J203" s="60" t="s">
        <v>122</v>
      </c>
      <c r="K203" s="58"/>
    </row>
    <row r="204" spans="1:30" x14ac:dyDescent="0.25">
      <c r="A204" s="134"/>
      <c r="B204" s="137"/>
      <c r="C204" s="140"/>
      <c r="D204" s="62" t="s">
        <v>123</v>
      </c>
      <c r="E204" s="63"/>
      <c r="F204" s="62" t="s">
        <v>123</v>
      </c>
      <c r="G204" s="63"/>
      <c r="H204" s="62" t="s">
        <v>123</v>
      </c>
      <c r="I204" s="63"/>
      <c r="J204" s="64" t="s">
        <v>124</v>
      </c>
      <c r="K204" s="61"/>
    </row>
    <row r="205" spans="1:30" ht="16.5" thickBot="1" x14ac:dyDescent="0.3">
      <c r="A205" s="135"/>
      <c r="B205" s="138"/>
      <c r="C205" s="141"/>
      <c r="D205" s="62" t="s">
        <v>125</v>
      </c>
      <c r="E205" s="63"/>
      <c r="F205" s="62" t="s">
        <v>125</v>
      </c>
      <c r="G205" s="63"/>
      <c r="H205" s="62" t="s">
        <v>125</v>
      </c>
      <c r="I205" s="63"/>
      <c r="J205" s="107" t="s">
        <v>173</v>
      </c>
      <c r="K205" s="108"/>
    </row>
    <row r="206" spans="1:30" ht="15.75" x14ac:dyDescent="0.25">
      <c r="A206" s="65">
        <v>1</v>
      </c>
      <c r="B206" s="66" t="s">
        <v>23</v>
      </c>
      <c r="C206" s="67" t="s">
        <v>126</v>
      </c>
      <c r="D206" s="68">
        <v>26</v>
      </c>
      <c r="E206" s="69">
        <v>94580</v>
      </c>
      <c r="F206" s="68">
        <v>19</v>
      </c>
      <c r="G206" s="69">
        <v>107915</v>
      </c>
      <c r="H206" s="68">
        <v>15</v>
      </c>
      <c r="I206" s="69">
        <v>137776</v>
      </c>
      <c r="J206" s="105">
        <f>D206+F206+H206</f>
        <v>60</v>
      </c>
      <c r="K206" s="106">
        <f>E206+G206+I206</f>
        <v>340271</v>
      </c>
    </row>
    <row r="207" spans="1:30" ht="15.75" x14ac:dyDescent="0.25">
      <c r="A207" s="9">
        <v>2</v>
      </c>
      <c r="B207" s="66" t="s">
        <v>20</v>
      </c>
      <c r="C207" s="67" t="s">
        <v>126</v>
      </c>
      <c r="D207" s="70">
        <v>19</v>
      </c>
      <c r="E207" s="71">
        <v>113775</v>
      </c>
      <c r="F207" s="70">
        <v>21</v>
      </c>
      <c r="G207" s="71">
        <v>94032</v>
      </c>
      <c r="H207" s="70">
        <v>29</v>
      </c>
      <c r="I207" s="71">
        <v>96957</v>
      </c>
      <c r="J207" s="72">
        <f>D207+F207+H207</f>
        <v>69</v>
      </c>
      <c r="K207" s="73">
        <f>E207+G207+I207</f>
        <v>304764</v>
      </c>
    </row>
    <row r="208" spans="1:30" ht="15.75" x14ac:dyDescent="0.25">
      <c r="A208" s="9">
        <v>3</v>
      </c>
      <c r="B208" s="8" t="s">
        <v>107</v>
      </c>
      <c r="C208" s="67" t="s">
        <v>133</v>
      </c>
      <c r="D208" s="88">
        <v>31</v>
      </c>
      <c r="E208" s="74">
        <v>112059</v>
      </c>
      <c r="F208" s="70">
        <v>26</v>
      </c>
      <c r="G208" s="71">
        <v>67552</v>
      </c>
      <c r="H208" s="70">
        <v>40</v>
      </c>
      <c r="I208" s="71">
        <v>94275</v>
      </c>
      <c r="J208" s="72">
        <f>D208+F208+H208</f>
        <v>97</v>
      </c>
      <c r="K208" s="73">
        <f>E208+G208+I208</f>
        <v>273886</v>
      </c>
    </row>
    <row r="209" spans="1:12" ht="15.75" x14ac:dyDescent="0.25">
      <c r="A209" s="9">
        <v>4</v>
      </c>
      <c r="B209" s="66" t="s">
        <v>34</v>
      </c>
      <c r="C209" s="67" t="s">
        <v>35</v>
      </c>
      <c r="D209" s="70">
        <v>34</v>
      </c>
      <c r="E209" s="71">
        <v>79244</v>
      </c>
      <c r="F209" s="70">
        <v>37</v>
      </c>
      <c r="G209" s="71">
        <v>84308</v>
      </c>
      <c r="H209" s="70">
        <v>35</v>
      </c>
      <c r="I209" s="71">
        <v>80353</v>
      </c>
      <c r="J209" s="72">
        <f>D209+F209+H209</f>
        <v>106</v>
      </c>
      <c r="K209" s="73">
        <f>E209+G209+I209</f>
        <v>243905</v>
      </c>
    </row>
    <row r="210" spans="1:12" ht="15.75" x14ac:dyDescent="0.25">
      <c r="A210" s="9">
        <v>5</v>
      </c>
      <c r="B210" s="66" t="s">
        <v>43</v>
      </c>
      <c r="C210" s="67" t="s">
        <v>22</v>
      </c>
      <c r="D210" s="70">
        <v>31</v>
      </c>
      <c r="E210" s="71">
        <v>105816</v>
      </c>
      <c r="F210" s="70">
        <v>33</v>
      </c>
      <c r="G210" s="71">
        <v>61340</v>
      </c>
      <c r="H210" s="70">
        <v>43</v>
      </c>
      <c r="I210" s="71">
        <v>89244</v>
      </c>
      <c r="J210" s="72">
        <f>D210+F210+H210</f>
        <v>107</v>
      </c>
      <c r="K210" s="73">
        <f>E210+G210+I210</f>
        <v>256400</v>
      </c>
    </row>
    <row r="211" spans="1:12" ht="15.75" x14ac:dyDescent="0.25">
      <c r="A211" s="9">
        <v>6</v>
      </c>
      <c r="B211" s="66" t="s">
        <v>82</v>
      </c>
      <c r="C211" s="67" t="s">
        <v>83</v>
      </c>
      <c r="D211" s="88">
        <v>47</v>
      </c>
      <c r="E211" s="74">
        <v>90808</v>
      </c>
      <c r="F211" s="70">
        <v>31</v>
      </c>
      <c r="G211" s="71">
        <v>74121</v>
      </c>
      <c r="H211" s="70">
        <v>30</v>
      </c>
      <c r="I211" s="71">
        <v>97451</v>
      </c>
      <c r="J211" s="72">
        <f>D211+F211+H211</f>
        <v>108</v>
      </c>
      <c r="K211" s="73">
        <f>E211+G211+I211</f>
        <v>262380</v>
      </c>
      <c r="L211" t="s">
        <v>201</v>
      </c>
    </row>
    <row r="212" spans="1:12" ht="15.75" x14ac:dyDescent="0.25">
      <c r="A212" s="9">
        <v>7</v>
      </c>
      <c r="B212" s="66" t="s">
        <v>24</v>
      </c>
      <c r="C212" s="67" t="s">
        <v>22</v>
      </c>
      <c r="D212" s="70">
        <v>33</v>
      </c>
      <c r="E212" s="71">
        <v>87916</v>
      </c>
      <c r="F212" s="70">
        <v>37</v>
      </c>
      <c r="G212" s="71">
        <v>68714</v>
      </c>
      <c r="H212" s="70">
        <v>38</v>
      </c>
      <c r="I212" s="71">
        <v>94226</v>
      </c>
      <c r="J212" s="72">
        <f>D212+F212+H212</f>
        <v>108</v>
      </c>
      <c r="K212" s="73">
        <f>E212+G212+I212</f>
        <v>250856</v>
      </c>
      <c r="L212" t="s">
        <v>202</v>
      </c>
    </row>
    <row r="213" spans="1:12" ht="15.75" x14ac:dyDescent="0.25">
      <c r="A213" s="9">
        <v>8</v>
      </c>
      <c r="B213" s="66" t="s">
        <v>44</v>
      </c>
      <c r="C213" s="67" t="s">
        <v>22</v>
      </c>
      <c r="D213" s="70">
        <v>47</v>
      </c>
      <c r="E213" s="71">
        <v>85877</v>
      </c>
      <c r="F213" s="70">
        <v>26</v>
      </c>
      <c r="G213" s="71">
        <v>76153</v>
      </c>
      <c r="H213" s="70">
        <v>38</v>
      </c>
      <c r="I213" s="71">
        <v>77470</v>
      </c>
      <c r="J213" s="72">
        <f>D213+F213+H213</f>
        <v>111</v>
      </c>
      <c r="K213" s="73">
        <f>E213+G213+I213</f>
        <v>239500</v>
      </c>
    </row>
    <row r="214" spans="1:12" ht="15.75" x14ac:dyDescent="0.25">
      <c r="A214" s="9">
        <v>9</v>
      </c>
      <c r="B214" s="66" t="s">
        <v>27</v>
      </c>
      <c r="C214" s="67" t="s">
        <v>28</v>
      </c>
      <c r="D214" s="88">
        <v>42</v>
      </c>
      <c r="E214" s="74">
        <v>89991</v>
      </c>
      <c r="F214" s="70">
        <v>41</v>
      </c>
      <c r="G214" s="71">
        <v>51549</v>
      </c>
      <c r="H214" s="70">
        <v>33</v>
      </c>
      <c r="I214" s="71">
        <v>85342</v>
      </c>
      <c r="J214" s="72">
        <f>D214+F214+H214</f>
        <v>116</v>
      </c>
      <c r="K214" s="73">
        <f>E214+G214+I214</f>
        <v>226882</v>
      </c>
    </row>
    <row r="215" spans="1:12" ht="15.75" x14ac:dyDescent="0.25">
      <c r="A215" s="9">
        <v>10</v>
      </c>
      <c r="B215" s="66" t="s">
        <v>31</v>
      </c>
      <c r="C215" s="67" t="s">
        <v>32</v>
      </c>
      <c r="D215" s="70">
        <v>32</v>
      </c>
      <c r="E215" s="71">
        <v>88162</v>
      </c>
      <c r="F215" s="70">
        <v>41</v>
      </c>
      <c r="G215" s="71">
        <v>61984</v>
      </c>
      <c r="H215" s="70">
        <v>45</v>
      </c>
      <c r="I215" s="71">
        <v>101266</v>
      </c>
      <c r="J215" s="72">
        <f>D215+F215+H215</f>
        <v>118</v>
      </c>
      <c r="K215" s="73">
        <f>E215+G215+I215</f>
        <v>251412</v>
      </c>
    </row>
    <row r="216" spans="1:12" ht="15.75" x14ac:dyDescent="0.25">
      <c r="A216" s="9">
        <v>11</v>
      </c>
      <c r="B216" s="66" t="s">
        <v>25</v>
      </c>
      <c r="C216" s="67" t="s">
        <v>26</v>
      </c>
      <c r="D216" s="70">
        <v>41</v>
      </c>
      <c r="E216" s="71">
        <v>93345</v>
      </c>
      <c r="F216" s="70">
        <v>37</v>
      </c>
      <c r="G216" s="71">
        <v>66308</v>
      </c>
      <c r="H216" s="70">
        <v>48</v>
      </c>
      <c r="I216" s="71">
        <v>84203</v>
      </c>
      <c r="J216" s="72">
        <f>D216+F216+H216</f>
        <v>126</v>
      </c>
      <c r="K216" s="73">
        <f>E216+G216+I216</f>
        <v>243856</v>
      </c>
    </row>
    <row r="217" spans="1:12" ht="15.75" x14ac:dyDescent="0.25">
      <c r="A217" s="9">
        <v>12</v>
      </c>
      <c r="B217" s="8" t="s">
        <v>108</v>
      </c>
      <c r="C217" s="67" t="s">
        <v>127</v>
      </c>
      <c r="D217" s="88">
        <v>38</v>
      </c>
      <c r="E217" s="74">
        <v>111676</v>
      </c>
      <c r="F217" s="70">
        <v>55</v>
      </c>
      <c r="G217" s="71">
        <v>73715</v>
      </c>
      <c r="H217" s="70">
        <v>34</v>
      </c>
      <c r="I217" s="71">
        <v>86815</v>
      </c>
      <c r="J217" s="72">
        <f>D217+F217+H217</f>
        <v>127</v>
      </c>
      <c r="K217" s="73">
        <f>E217+G217+I217</f>
        <v>272206</v>
      </c>
    </row>
    <row r="218" spans="1:12" ht="15.75" x14ac:dyDescent="0.25">
      <c r="A218" s="9">
        <v>13</v>
      </c>
      <c r="B218" s="66" t="s">
        <v>58</v>
      </c>
      <c r="C218" s="67" t="s">
        <v>32</v>
      </c>
      <c r="D218" s="88">
        <v>54</v>
      </c>
      <c r="E218" s="74">
        <v>76053</v>
      </c>
      <c r="F218" s="70">
        <v>45</v>
      </c>
      <c r="G218" s="71">
        <v>63982</v>
      </c>
      <c r="H218" s="70">
        <v>45</v>
      </c>
      <c r="I218" s="71">
        <v>59197</v>
      </c>
      <c r="J218" s="72">
        <f>D218+F218+H218</f>
        <v>144</v>
      </c>
      <c r="K218" s="73">
        <f>E218+G218+I218</f>
        <v>199232</v>
      </c>
    </row>
    <row r="219" spans="1:12" ht="15.75" x14ac:dyDescent="0.25">
      <c r="A219" s="9">
        <v>14</v>
      </c>
      <c r="B219" s="66" t="s">
        <v>40</v>
      </c>
      <c r="C219" s="67" t="s">
        <v>134</v>
      </c>
      <c r="D219" s="88">
        <v>40</v>
      </c>
      <c r="E219" s="74">
        <v>108498</v>
      </c>
      <c r="F219" s="70">
        <v>50</v>
      </c>
      <c r="G219" s="71">
        <v>60228</v>
      </c>
      <c r="H219" s="70">
        <v>63</v>
      </c>
      <c r="I219" s="71">
        <v>78134</v>
      </c>
      <c r="J219" s="72">
        <f>D219+F219+H219</f>
        <v>153</v>
      </c>
      <c r="K219" s="73">
        <f>E219+G219+I219</f>
        <v>246860</v>
      </c>
    </row>
    <row r="220" spans="1:12" ht="15.75" x14ac:dyDescent="0.25">
      <c r="A220" s="9">
        <v>15</v>
      </c>
      <c r="B220" s="66" t="s">
        <v>84</v>
      </c>
      <c r="C220" s="67" t="s">
        <v>83</v>
      </c>
      <c r="D220" s="88">
        <v>47</v>
      </c>
      <c r="E220" s="74">
        <v>72280</v>
      </c>
      <c r="F220" s="70">
        <v>61.5</v>
      </c>
      <c r="G220" s="71">
        <v>57543</v>
      </c>
      <c r="H220" s="70">
        <v>48</v>
      </c>
      <c r="I220" s="71">
        <v>87166</v>
      </c>
      <c r="J220" s="72">
        <f>D220+F220+H220</f>
        <v>156.5</v>
      </c>
      <c r="K220" s="73">
        <f>E220+G220+I220</f>
        <v>216989</v>
      </c>
    </row>
    <row r="221" spans="1:12" ht="15.75" x14ac:dyDescent="0.25">
      <c r="A221" s="9">
        <v>16</v>
      </c>
      <c r="B221" s="66" t="s">
        <v>78</v>
      </c>
      <c r="C221" s="67" t="s">
        <v>74</v>
      </c>
      <c r="D221" s="88">
        <v>47</v>
      </c>
      <c r="E221" s="74">
        <v>72870</v>
      </c>
      <c r="F221" s="70">
        <v>60</v>
      </c>
      <c r="G221" s="71">
        <v>53198</v>
      </c>
      <c r="H221" s="70">
        <v>55</v>
      </c>
      <c r="I221" s="71">
        <v>82157</v>
      </c>
      <c r="J221" s="72">
        <f>D221+F221+H221</f>
        <v>162</v>
      </c>
      <c r="K221" s="73">
        <f>E221+G221+I221</f>
        <v>208225</v>
      </c>
    </row>
    <row r="222" spans="1:12" ht="15.75" x14ac:dyDescent="0.25">
      <c r="A222" s="9">
        <v>17</v>
      </c>
      <c r="B222" s="66" t="s">
        <v>50</v>
      </c>
      <c r="C222" s="67" t="s">
        <v>30</v>
      </c>
      <c r="D222" s="88">
        <v>66</v>
      </c>
      <c r="E222" s="74">
        <v>65743</v>
      </c>
      <c r="F222" s="70">
        <v>51</v>
      </c>
      <c r="G222" s="71">
        <v>61467</v>
      </c>
      <c r="H222" s="70">
        <v>47</v>
      </c>
      <c r="I222" s="71">
        <v>82069</v>
      </c>
      <c r="J222" s="72">
        <f>D222+F222+H222</f>
        <v>164</v>
      </c>
      <c r="K222" s="73">
        <f>E222+G222+I222</f>
        <v>209279</v>
      </c>
    </row>
    <row r="223" spans="1:12" ht="15.75" x14ac:dyDescent="0.25">
      <c r="A223" s="9">
        <v>18</v>
      </c>
      <c r="B223" s="66" t="s">
        <v>66</v>
      </c>
      <c r="C223" s="67" t="s">
        <v>130</v>
      </c>
      <c r="D223" s="88">
        <v>61</v>
      </c>
      <c r="E223" s="74">
        <v>70527</v>
      </c>
      <c r="F223" s="70">
        <v>37</v>
      </c>
      <c r="G223" s="71">
        <v>60920</v>
      </c>
      <c r="H223" s="70">
        <v>69</v>
      </c>
      <c r="I223" s="71">
        <v>88528</v>
      </c>
      <c r="J223" s="72">
        <f>D223+F223+H223</f>
        <v>167</v>
      </c>
      <c r="K223" s="73">
        <f>E223+G223+I223</f>
        <v>219975</v>
      </c>
    </row>
    <row r="224" spans="1:12" ht="15.75" x14ac:dyDescent="0.25">
      <c r="A224" s="9">
        <v>19</v>
      </c>
      <c r="B224" s="66" t="s">
        <v>90</v>
      </c>
      <c r="C224" s="67" t="s">
        <v>69</v>
      </c>
      <c r="D224" s="88">
        <v>50</v>
      </c>
      <c r="E224" s="74">
        <v>66776</v>
      </c>
      <c r="F224" s="70">
        <v>65</v>
      </c>
      <c r="G224" s="71">
        <v>48008</v>
      </c>
      <c r="H224" s="70">
        <v>53</v>
      </c>
      <c r="I224" s="71">
        <v>79624</v>
      </c>
      <c r="J224" s="72">
        <f>D224+F224+H224</f>
        <v>168</v>
      </c>
      <c r="K224" s="73">
        <f>E224+G224+I224</f>
        <v>194408</v>
      </c>
    </row>
    <row r="225" spans="1:11" ht="15.75" x14ac:dyDescent="0.25">
      <c r="A225" s="9">
        <v>20</v>
      </c>
      <c r="B225" s="66" t="s">
        <v>49</v>
      </c>
      <c r="C225" s="67" t="s">
        <v>26</v>
      </c>
      <c r="D225" s="88">
        <v>62</v>
      </c>
      <c r="E225" s="74">
        <v>72760</v>
      </c>
      <c r="F225" s="70">
        <v>57</v>
      </c>
      <c r="G225" s="71">
        <v>52281.01</v>
      </c>
      <c r="H225" s="70">
        <v>50</v>
      </c>
      <c r="I225" s="71">
        <v>77396</v>
      </c>
      <c r="J225" s="72">
        <f>D225+F225+H225</f>
        <v>169</v>
      </c>
      <c r="K225" s="73">
        <f>E225+G225+I225</f>
        <v>202437.01</v>
      </c>
    </row>
    <row r="226" spans="1:11" ht="15.75" x14ac:dyDescent="0.25">
      <c r="A226" s="9">
        <v>21</v>
      </c>
      <c r="B226" s="66" t="s">
        <v>52</v>
      </c>
      <c r="C226" s="67" t="s">
        <v>30</v>
      </c>
      <c r="D226" s="88">
        <v>56</v>
      </c>
      <c r="E226" s="74">
        <v>73305</v>
      </c>
      <c r="F226" s="70">
        <v>57</v>
      </c>
      <c r="G226" s="71">
        <v>49449</v>
      </c>
      <c r="H226" s="70">
        <v>60</v>
      </c>
      <c r="I226" s="71">
        <v>62440</v>
      </c>
      <c r="J226" s="72">
        <f>D226+F226+H226</f>
        <v>173</v>
      </c>
      <c r="K226" s="73">
        <f>E226+G226+I226</f>
        <v>185194</v>
      </c>
    </row>
    <row r="227" spans="1:11" ht="15.75" x14ac:dyDescent="0.25">
      <c r="A227" s="9">
        <v>22</v>
      </c>
      <c r="B227" s="75" t="s">
        <v>42</v>
      </c>
      <c r="C227" s="76" t="s">
        <v>127</v>
      </c>
      <c r="D227" s="88">
        <v>50</v>
      </c>
      <c r="E227" s="74">
        <v>78991</v>
      </c>
      <c r="F227" s="70">
        <v>54</v>
      </c>
      <c r="G227" s="71">
        <v>52960</v>
      </c>
      <c r="H227" s="70">
        <v>71</v>
      </c>
      <c r="I227" s="71">
        <v>65573</v>
      </c>
      <c r="J227" s="72">
        <f>D227+F227+H227</f>
        <v>175</v>
      </c>
      <c r="K227" s="73">
        <f>E227+G227+I227</f>
        <v>197524</v>
      </c>
    </row>
    <row r="228" spans="1:11" ht="15.75" x14ac:dyDescent="0.25">
      <c r="A228" s="9">
        <v>23</v>
      </c>
      <c r="B228" s="66" t="s">
        <v>39</v>
      </c>
      <c r="C228" s="67" t="s">
        <v>32</v>
      </c>
      <c r="D228" s="88">
        <v>62</v>
      </c>
      <c r="E228" s="74">
        <v>67008</v>
      </c>
      <c r="F228" s="70">
        <v>63</v>
      </c>
      <c r="G228" s="71">
        <v>42373</v>
      </c>
      <c r="H228" s="70">
        <v>51.5</v>
      </c>
      <c r="I228" s="71">
        <v>60078</v>
      </c>
      <c r="J228" s="72">
        <f>D228+F228+H228</f>
        <v>176.5</v>
      </c>
      <c r="K228" s="73">
        <f>E228+G228+I228</f>
        <v>169459</v>
      </c>
    </row>
    <row r="229" spans="1:11" ht="15.75" x14ac:dyDescent="0.25">
      <c r="A229" s="9">
        <v>24</v>
      </c>
      <c r="B229" s="66" t="s">
        <v>47</v>
      </c>
      <c r="C229" s="67" t="s">
        <v>26</v>
      </c>
      <c r="D229" s="88">
        <v>74</v>
      </c>
      <c r="E229" s="74">
        <v>63906</v>
      </c>
      <c r="F229" s="70">
        <v>61.5</v>
      </c>
      <c r="G229" s="71">
        <v>50910</v>
      </c>
      <c r="H229" s="70">
        <v>56</v>
      </c>
      <c r="I229" s="71">
        <v>70782</v>
      </c>
      <c r="J229" s="72">
        <f>D229+F229+H229</f>
        <v>191.5</v>
      </c>
      <c r="K229" s="73">
        <f>E229+G229+I229</f>
        <v>185598</v>
      </c>
    </row>
    <row r="230" spans="1:11" ht="15.75" x14ac:dyDescent="0.25">
      <c r="A230" s="9">
        <v>25</v>
      </c>
      <c r="B230" s="66" t="s">
        <v>85</v>
      </c>
      <c r="C230" s="67" t="s">
        <v>83</v>
      </c>
      <c r="D230" s="88">
        <v>66</v>
      </c>
      <c r="E230" s="74">
        <v>64198</v>
      </c>
      <c r="F230" s="70">
        <v>76</v>
      </c>
      <c r="G230" s="71">
        <v>45100</v>
      </c>
      <c r="H230" s="70">
        <v>55</v>
      </c>
      <c r="I230" s="71">
        <v>80824</v>
      </c>
      <c r="J230" s="72">
        <f>D230+F230+H230</f>
        <v>197</v>
      </c>
      <c r="K230" s="73">
        <f>E230+G230+I230</f>
        <v>190122</v>
      </c>
    </row>
    <row r="231" spans="1:11" ht="15.75" x14ac:dyDescent="0.25">
      <c r="A231" s="9">
        <v>26</v>
      </c>
      <c r="B231" s="66" t="s">
        <v>73</v>
      </c>
      <c r="C231" s="67" t="s">
        <v>74</v>
      </c>
      <c r="D231" s="88">
        <v>58</v>
      </c>
      <c r="E231" s="74">
        <v>83304</v>
      </c>
      <c r="F231" s="70">
        <v>68</v>
      </c>
      <c r="G231" s="71">
        <v>40871</v>
      </c>
      <c r="H231" s="70">
        <v>72</v>
      </c>
      <c r="I231" s="71">
        <v>75804</v>
      </c>
      <c r="J231" s="72">
        <f>D231+F231+H231</f>
        <v>198</v>
      </c>
      <c r="K231" s="73">
        <f>E231+G231+I231</f>
        <v>199979</v>
      </c>
    </row>
    <row r="232" spans="1:11" ht="15.75" x14ac:dyDescent="0.25">
      <c r="A232" s="9">
        <v>27</v>
      </c>
      <c r="B232" s="8" t="s">
        <v>112</v>
      </c>
      <c r="C232" s="67" t="s">
        <v>26</v>
      </c>
      <c r="D232" s="88">
        <v>66</v>
      </c>
      <c r="E232" s="74">
        <v>57098</v>
      </c>
      <c r="F232" s="70">
        <v>79</v>
      </c>
      <c r="G232" s="71">
        <v>45541</v>
      </c>
      <c r="H232" s="70">
        <v>56</v>
      </c>
      <c r="I232" s="71">
        <v>73912</v>
      </c>
      <c r="J232" s="72">
        <f>D232+F232+H232</f>
        <v>201</v>
      </c>
      <c r="K232" s="73">
        <f>E232+G232+I232</f>
        <v>176551</v>
      </c>
    </row>
    <row r="233" spans="1:11" ht="15.75" x14ac:dyDescent="0.25">
      <c r="A233" s="9">
        <v>28</v>
      </c>
      <c r="B233" s="66" t="s">
        <v>76</v>
      </c>
      <c r="C233" s="67" t="s">
        <v>74</v>
      </c>
      <c r="D233" s="88">
        <v>71</v>
      </c>
      <c r="E233" s="74">
        <v>61598</v>
      </c>
      <c r="F233" s="70">
        <v>73</v>
      </c>
      <c r="G233" s="71">
        <v>37418</v>
      </c>
      <c r="H233" s="70">
        <v>57</v>
      </c>
      <c r="I233" s="71">
        <v>75846</v>
      </c>
      <c r="J233" s="72">
        <f>D233+F233+H233</f>
        <v>201</v>
      </c>
      <c r="K233" s="73">
        <f>E233+G233+I233</f>
        <v>174862</v>
      </c>
    </row>
    <row r="234" spans="1:11" ht="15.75" x14ac:dyDescent="0.25">
      <c r="A234" s="9">
        <v>29</v>
      </c>
      <c r="B234" s="66" t="s">
        <v>29</v>
      </c>
      <c r="C234" s="67" t="s">
        <v>30</v>
      </c>
      <c r="D234" s="70">
        <v>37</v>
      </c>
      <c r="E234" s="71">
        <v>82522</v>
      </c>
      <c r="F234" s="70">
        <v>42</v>
      </c>
      <c r="G234" s="71">
        <v>60092</v>
      </c>
      <c r="H234" s="109">
        <v>130</v>
      </c>
      <c r="I234" s="110">
        <v>0</v>
      </c>
      <c r="J234" s="72">
        <f>D234+F234+H234</f>
        <v>209</v>
      </c>
      <c r="K234" s="73">
        <f>E234+G234+I234</f>
        <v>142614</v>
      </c>
    </row>
    <row r="235" spans="1:11" ht="15.75" x14ac:dyDescent="0.25">
      <c r="A235" s="9">
        <v>30</v>
      </c>
      <c r="B235" s="66" t="s">
        <v>64</v>
      </c>
      <c r="C235" s="67" t="s">
        <v>28</v>
      </c>
      <c r="D235" s="88">
        <v>73</v>
      </c>
      <c r="E235" s="74">
        <v>61402</v>
      </c>
      <c r="F235" s="70">
        <v>91.5</v>
      </c>
      <c r="G235" s="71">
        <v>28997</v>
      </c>
      <c r="H235" s="70">
        <v>49</v>
      </c>
      <c r="I235" s="71">
        <v>65514</v>
      </c>
      <c r="J235" s="72">
        <f>D235+F235+H235</f>
        <v>213.5</v>
      </c>
      <c r="K235" s="73">
        <f>E235+G235+I235</f>
        <v>155913</v>
      </c>
    </row>
    <row r="236" spans="1:11" ht="15.75" x14ac:dyDescent="0.25">
      <c r="A236" s="9">
        <v>31</v>
      </c>
      <c r="B236" s="66" t="s">
        <v>56</v>
      </c>
      <c r="C236" s="67" t="s">
        <v>30</v>
      </c>
      <c r="D236" s="88">
        <v>42</v>
      </c>
      <c r="E236" s="74">
        <v>78664</v>
      </c>
      <c r="F236" s="70">
        <v>52</v>
      </c>
      <c r="G236" s="71">
        <v>55146</v>
      </c>
      <c r="H236" s="109">
        <v>130</v>
      </c>
      <c r="I236" s="110">
        <v>0</v>
      </c>
      <c r="J236" s="72">
        <f>D236+F236+H236</f>
        <v>224</v>
      </c>
      <c r="K236" s="73">
        <f>E236+G236+I236</f>
        <v>133810</v>
      </c>
    </row>
    <row r="237" spans="1:11" ht="15.75" x14ac:dyDescent="0.25">
      <c r="A237" s="9">
        <v>32</v>
      </c>
      <c r="B237" s="8" t="s">
        <v>21</v>
      </c>
      <c r="C237" s="67" t="s">
        <v>22</v>
      </c>
      <c r="D237" s="88">
        <v>38</v>
      </c>
      <c r="E237" s="74">
        <v>100915</v>
      </c>
      <c r="F237" s="70">
        <v>58</v>
      </c>
      <c r="G237" s="71">
        <v>48258</v>
      </c>
      <c r="H237" s="109">
        <v>130</v>
      </c>
      <c r="I237" s="110">
        <v>0</v>
      </c>
      <c r="J237" s="72">
        <f>D237+F237+H237</f>
        <v>226</v>
      </c>
      <c r="K237" s="73">
        <f>E237+G237+I237</f>
        <v>149173</v>
      </c>
    </row>
    <row r="238" spans="1:11" ht="15.75" x14ac:dyDescent="0.25">
      <c r="A238" s="9">
        <v>33</v>
      </c>
      <c r="B238" s="66" t="s">
        <v>45</v>
      </c>
      <c r="C238" s="67" t="s">
        <v>28</v>
      </c>
      <c r="D238" s="88">
        <v>87</v>
      </c>
      <c r="E238" s="74">
        <v>62132</v>
      </c>
      <c r="F238" s="70">
        <v>73</v>
      </c>
      <c r="G238" s="71">
        <v>47964</v>
      </c>
      <c r="H238" s="70">
        <v>76</v>
      </c>
      <c r="I238" s="71">
        <v>63436</v>
      </c>
      <c r="J238" s="72">
        <f>D238+F238+H238</f>
        <v>236</v>
      </c>
      <c r="K238" s="73">
        <f>E238+G238+I238</f>
        <v>173532</v>
      </c>
    </row>
    <row r="239" spans="1:11" ht="15.75" x14ac:dyDescent="0.25">
      <c r="A239" s="9">
        <v>34</v>
      </c>
      <c r="B239" s="66" t="s">
        <v>53</v>
      </c>
      <c r="C239" s="67" t="s">
        <v>32</v>
      </c>
      <c r="D239" s="95">
        <v>95</v>
      </c>
      <c r="E239" s="96">
        <v>52806</v>
      </c>
      <c r="F239" s="70">
        <v>82</v>
      </c>
      <c r="G239" s="71">
        <v>30996</v>
      </c>
      <c r="H239" s="70">
        <v>82</v>
      </c>
      <c r="I239" s="71">
        <v>56260</v>
      </c>
      <c r="J239" s="72">
        <f>D239+F239+H239</f>
        <v>259</v>
      </c>
      <c r="K239" s="73">
        <f>E239+G239+I239</f>
        <v>140062</v>
      </c>
    </row>
    <row r="240" spans="1:11" ht="15.75" x14ac:dyDescent="0.25">
      <c r="A240" s="9">
        <v>35</v>
      </c>
      <c r="B240" s="8" t="s">
        <v>111</v>
      </c>
      <c r="C240" s="67" t="s">
        <v>135</v>
      </c>
      <c r="D240" s="88">
        <v>59</v>
      </c>
      <c r="E240" s="74">
        <v>55583</v>
      </c>
      <c r="F240" s="97">
        <v>130</v>
      </c>
      <c r="G240" s="98">
        <v>0</v>
      </c>
      <c r="H240" s="155">
        <v>101</v>
      </c>
      <c r="I240" s="156">
        <v>61993</v>
      </c>
      <c r="J240" s="72">
        <f>D240+F240+H240</f>
        <v>290</v>
      </c>
      <c r="K240" s="73">
        <f>E240+G240+I240</f>
        <v>117576</v>
      </c>
    </row>
    <row r="241" spans="1:11" ht="15.75" x14ac:dyDescent="0.25">
      <c r="A241" s="9">
        <v>36</v>
      </c>
      <c r="B241" s="8" t="s">
        <v>137</v>
      </c>
      <c r="C241" s="67" t="s">
        <v>129</v>
      </c>
      <c r="D241" s="97">
        <v>130</v>
      </c>
      <c r="E241" s="98">
        <v>0</v>
      </c>
      <c r="F241" s="88">
        <v>35</v>
      </c>
      <c r="G241" s="74">
        <v>65576</v>
      </c>
      <c r="H241" s="109">
        <v>130</v>
      </c>
      <c r="I241" s="110">
        <v>0</v>
      </c>
      <c r="J241" s="72">
        <f>D241+F241+H241</f>
        <v>295</v>
      </c>
      <c r="K241" s="73">
        <f>E241+G241+I241</f>
        <v>65576</v>
      </c>
    </row>
    <row r="242" spans="1:11" ht="15.75" x14ac:dyDescent="0.25">
      <c r="A242" s="9">
        <v>37</v>
      </c>
      <c r="B242" s="8" t="s">
        <v>186</v>
      </c>
      <c r="C242" s="67" t="s">
        <v>200</v>
      </c>
      <c r="D242" s="97">
        <v>130</v>
      </c>
      <c r="E242" s="98">
        <v>0</v>
      </c>
      <c r="F242" s="97">
        <v>130</v>
      </c>
      <c r="G242" s="98">
        <v>0</v>
      </c>
      <c r="H242" s="88">
        <v>37</v>
      </c>
      <c r="I242" s="74">
        <v>95662</v>
      </c>
      <c r="J242" s="72">
        <f>D242+F242+H242</f>
        <v>297</v>
      </c>
      <c r="K242" s="73">
        <f>E242+G242+I242</f>
        <v>95662</v>
      </c>
    </row>
    <row r="243" spans="1:11" ht="15.75" x14ac:dyDescent="0.25">
      <c r="A243" s="9">
        <v>38</v>
      </c>
      <c r="B243" s="8" t="s">
        <v>147</v>
      </c>
      <c r="C243" s="67" t="s">
        <v>142</v>
      </c>
      <c r="D243" s="97">
        <v>130</v>
      </c>
      <c r="E243" s="98">
        <v>0</v>
      </c>
      <c r="F243" s="88">
        <v>96</v>
      </c>
      <c r="G243" s="74">
        <v>28581</v>
      </c>
      <c r="H243" s="70">
        <v>72</v>
      </c>
      <c r="I243" s="71">
        <v>72866</v>
      </c>
      <c r="J243" s="72">
        <f>D243+F243+H243</f>
        <v>298</v>
      </c>
      <c r="K243" s="73">
        <f>E243+G243+I243</f>
        <v>101447</v>
      </c>
    </row>
    <row r="244" spans="1:11" ht="15.75" x14ac:dyDescent="0.25">
      <c r="A244" s="9">
        <v>39</v>
      </c>
      <c r="B244" s="77" t="s">
        <v>51</v>
      </c>
      <c r="C244" s="78" t="s">
        <v>28</v>
      </c>
      <c r="D244" s="88">
        <v>59</v>
      </c>
      <c r="E244" s="74">
        <v>67016</v>
      </c>
      <c r="F244" s="70">
        <v>111</v>
      </c>
      <c r="G244" s="71">
        <v>15244</v>
      </c>
      <c r="H244" s="109">
        <v>130</v>
      </c>
      <c r="I244" s="110">
        <v>0</v>
      </c>
      <c r="J244" s="72">
        <f>D244+F244+H244</f>
        <v>300</v>
      </c>
      <c r="K244" s="73">
        <f>E244+G244+I244</f>
        <v>82260</v>
      </c>
    </row>
    <row r="245" spans="1:11" ht="15.75" x14ac:dyDescent="0.25">
      <c r="A245" s="9">
        <v>40</v>
      </c>
      <c r="B245" s="8" t="s">
        <v>113</v>
      </c>
      <c r="C245" s="67" t="s">
        <v>135</v>
      </c>
      <c r="D245" s="88">
        <v>87</v>
      </c>
      <c r="E245" s="74">
        <v>52993</v>
      </c>
      <c r="F245" s="97">
        <v>130</v>
      </c>
      <c r="G245" s="98">
        <v>0</v>
      </c>
      <c r="H245" s="155">
        <v>87</v>
      </c>
      <c r="I245" s="156">
        <v>27218</v>
      </c>
      <c r="J245" s="72">
        <f>D245+F245+H245</f>
        <v>304</v>
      </c>
      <c r="K245" s="73">
        <f>E245+G245+I245</f>
        <v>80211</v>
      </c>
    </row>
    <row r="246" spans="1:11" ht="15.75" x14ac:dyDescent="0.25">
      <c r="A246" s="9">
        <v>41</v>
      </c>
      <c r="B246" s="8" t="s">
        <v>188</v>
      </c>
      <c r="C246" s="67" t="s">
        <v>200</v>
      </c>
      <c r="D246" s="97">
        <v>130</v>
      </c>
      <c r="E246" s="98">
        <v>0</v>
      </c>
      <c r="F246" s="97">
        <v>130</v>
      </c>
      <c r="G246" s="98">
        <v>0</v>
      </c>
      <c r="H246" s="88">
        <v>47</v>
      </c>
      <c r="I246" s="74">
        <v>94718</v>
      </c>
      <c r="J246" s="72">
        <f>D246+F246+H246</f>
        <v>307</v>
      </c>
      <c r="K246" s="73">
        <f>E246+G246+I246</f>
        <v>94718</v>
      </c>
    </row>
    <row r="247" spans="1:11" ht="15.75" x14ac:dyDescent="0.25">
      <c r="A247" s="9">
        <v>42</v>
      </c>
      <c r="B247" s="8" t="s">
        <v>109</v>
      </c>
      <c r="C247" s="67" t="s">
        <v>135</v>
      </c>
      <c r="D247" s="88">
        <v>52</v>
      </c>
      <c r="E247" s="74">
        <v>83649</v>
      </c>
      <c r="F247" s="97">
        <v>130</v>
      </c>
      <c r="G247" s="98">
        <v>0</v>
      </c>
      <c r="H247" s="109">
        <v>130</v>
      </c>
      <c r="I247" s="110">
        <v>0</v>
      </c>
      <c r="J247" s="72">
        <f>D247+F247+H247</f>
        <v>312</v>
      </c>
      <c r="K247" s="73">
        <f>E247+G247+I247</f>
        <v>83649</v>
      </c>
    </row>
    <row r="248" spans="1:11" ht="15.75" x14ac:dyDescent="0.25">
      <c r="A248" s="9">
        <v>43</v>
      </c>
      <c r="B248" s="66" t="s">
        <v>71</v>
      </c>
      <c r="C248" s="67" t="s">
        <v>72</v>
      </c>
      <c r="D248" s="97">
        <v>130</v>
      </c>
      <c r="E248" s="98">
        <v>0</v>
      </c>
      <c r="F248" s="97">
        <v>130</v>
      </c>
      <c r="G248" s="98">
        <v>0</v>
      </c>
      <c r="H248" s="70">
        <v>57.5</v>
      </c>
      <c r="I248" s="71">
        <v>67896</v>
      </c>
      <c r="J248" s="72">
        <f>D248+F248+H248</f>
        <v>317.5</v>
      </c>
      <c r="K248" s="73">
        <f>E248+G248+I248</f>
        <v>67896</v>
      </c>
    </row>
    <row r="249" spans="1:11" ht="15.75" x14ac:dyDescent="0.25">
      <c r="A249" s="9">
        <v>44</v>
      </c>
      <c r="B249" s="66" t="s">
        <v>75</v>
      </c>
      <c r="C249" s="67" t="s">
        <v>72</v>
      </c>
      <c r="D249" s="97">
        <v>130</v>
      </c>
      <c r="E249" s="98">
        <v>0</v>
      </c>
      <c r="F249" s="97">
        <v>130</v>
      </c>
      <c r="G249" s="98">
        <v>0</v>
      </c>
      <c r="H249" s="70">
        <v>58</v>
      </c>
      <c r="I249" s="71">
        <v>62195</v>
      </c>
      <c r="J249" s="72">
        <f>D249+F249+H249</f>
        <v>318</v>
      </c>
      <c r="K249" s="73">
        <f>E249+G249+I249</f>
        <v>62195</v>
      </c>
    </row>
    <row r="250" spans="1:11" ht="15.75" x14ac:dyDescent="0.25">
      <c r="A250" s="9">
        <v>45</v>
      </c>
      <c r="B250" s="8" t="s">
        <v>109</v>
      </c>
      <c r="C250" s="67" t="s">
        <v>110</v>
      </c>
      <c r="D250" s="97">
        <v>130</v>
      </c>
      <c r="E250" s="98">
        <v>0</v>
      </c>
      <c r="F250" s="97">
        <v>130</v>
      </c>
      <c r="G250" s="98">
        <v>0</v>
      </c>
      <c r="H250" s="88">
        <v>61</v>
      </c>
      <c r="I250" s="74">
        <v>69421</v>
      </c>
      <c r="J250" s="72">
        <f>D250+F250+H250</f>
        <v>321</v>
      </c>
      <c r="K250" s="73">
        <f>E250+G250+I250</f>
        <v>69421</v>
      </c>
    </row>
    <row r="251" spans="1:11" ht="15.75" x14ac:dyDescent="0.25">
      <c r="A251" s="9">
        <v>46</v>
      </c>
      <c r="B251" s="8" t="s">
        <v>189</v>
      </c>
      <c r="C251" s="67" t="s">
        <v>22</v>
      </c>
      <c r="D251" s="97">
        <v>130</v>
      </c>
      <c r="E251" s="98">
        <v>0</v>
      </c>
      <c r="F251" s="97">
        <v>130</v>
      </c>
      <c r="G251" s="98">
        <v>0</v>
      </c>
      <c r="H251" s="88">
        <v>61</v>
      </c>
      <c r="I251" s="74">
        <v>56028</v>
      </c>
      <c r="J251" s="72">
        <f>D251+F251+H251</f>
        <v>321</v>
      </c>
      <c r="K251" s="73">
        <f>E251+G251+I251</f>
        <v>56028</v>
      </c>
    </row>
    <row r="252" spans="1:11" ht="15.75" x14ac:dyDescent="0.25">
      <c r="A252" s="9">
        <v>47</v>
      </c>
      <c r="B252" s="8" t="s">
        <v>190</v>
      </c>
      <c r="C252" s="67" t="s">
        <v>83</v>
      </c>
      <c r="D252" s="97">
        <v>130</v>
      </c>
      <c r="E252" s="98">
        <v>0</v>
      </c>
      <c r="F252" s="97">
        <v>130</v>
      </c>
      <c r="G252" s="98">
        <v>0</v>
      </c>
      <c r="H252" s="88">
        <v>65</v>
      </c>
      <c r="I252" s="74">
        <v>72524</v>
      </c>
      <c r="J252" s="72">
        <f>D252+F252+H252</f>
        <v>325</v>
      </c>
      <c r="K252" s="73">
        <f>E252+G252+I252</f>
        <v>72524</v>
      </c>
    </row>
    <row r="253" spans="1:11" ht="15.75" x14ac:dyDescent="0.25">
      <c r="A253" s="9">
        <v>48</v>
      </c>
      <c r="B253" s="8" t="s">
        <v>138</v>
      </c>
      <c r="C253" s="67" t="s">
        <v>139</v>
      </c>
      <c r="D253" s="97">
        <v>130</v>
      </c>
      <c r="E253" s="98">
        <v>0</v>
      </c>
      <c r="F253" s="88">
        <v>66</v>
      </c>
      <c r="G253" s="74">
        <v>47456</v>
      </c>
      <c r="H253" s="109">
        <v>130</v>
      </c>
      <c r="I253" s="110">
        <v>0</v>
      </c>
      <c r="J253" s="72">
        <f>D253+F253+H253</f>
        <v>326</v>
      </c>
      <c r="K253" s="73">
        <f>E253+G253+I253</f>
        <v>47456</v>
      </c>
    </row>
    <row r="254" spans="1:11" ht="15.75" x14ac:dyDescent="0.25">
      <c r="A254" s="9">
        <v>49</v>
      </c>
      <c r="B254" s="66" t="s">
        <v>63</v>
      </c>
      <c r="C254" s="67" t="s">
        <v>38</v>
      </c>
      <c r="D254" s="88">
        <v>67</v>
      </c>
      <c r="E254" s="74">
        <v>74880</v>
      </c>
      <c r="F254" s="97">
        <v>130</v>
      </c>
      <c r="G254" s="98">
        <v>0</v>
      </c>
      <c r="H254" s="97">
        <v>130</v>
      </c>
      <c r="I254" s="98">
        <v>0</v>
      </c>
      <c r="J254" s="72">
        <f>D254+F254+H254</f>
        <v>327</v>
      </c>
      <c r="K254" s="73">
        <f>E254+G254+I254</f>
        <v>74880</v>
      </c>
    </row>
    <row r="255" spans="1:11" ht="15.75" x14ac:dyDescent="0.25">
      <c r="A255" s="9">
        <v>50</v>
      </c>
      <c r="B255" s="8" t="s">
        <v>191</v>
      </c>
      <c r="C255" s="67" t="s">
        <v>30</v>
      </c>
      <c r="D255" s="97">
        <v>130</v>
      </c>
      <c r="E255" s="98">
        <v>0</v>
      </c>
      <c r="F255" s="97">
        <v>130</v>
      </c>
      <c r="G255" s="98">
        <v>0</v>
      </c>
      <c r="H255" s="88">
        <v>69</v>
      </c>
      <c r="I255" s="74">
        <v>60669</v>
      </c>
      <c r="J255" s="72">
        <f>D255+F255+H255</f>
        <v>329</v>
      </c>
      <c r="K255" s="73">
        <f>E255+G255+I255</f>
        <v>60669</v>
      </c>
    </row>
    <row r="256" spans="1:11" ht="15.75" x14ac:dyDescent="0.25">
      <c r="A256" s="9">
        <v>51</v>
      </c>
      <c r="B256" s="8" t="s">
        <v>140</v>
      </c>
      <c r="C256" s="67" t="s">
        <v>139</v>
      </c>
      <c r="D256" s="97">
        <v>130</v>
      </c>
      <c r="E256" s="98">
        <v>0</v>
      </c>
      <c r="F256" s="88">
        <v>70</v>
      </c>
      <c r="G256" s="74">
        <v>46335</v>
      </c>
      <c r="H256" s="109">
        <v>130</v>
      </c>
      <c r="I256" s="110">
        <v>0</v>
      </c>
      <c r="J256" s="72">
        <f>D256+F256+H256</f>
        <v>330</v>
      </c>
      <c r="K256" s="73">
        <f>E256+G256+I256</f>
        <v>46335</v>
      </c>
    </row>
    <row r="257" spans="1:11" ht="15.75" x14ac:dyDescent="0.25">
      <c r="A257" s="9">
        <v>52</v>
      </c>
      <c r="B257" s="66" t="s">
        <v>77</v>
      </c>
      <c r="C257" s="67" t="s">
        <v>72</v>
      </c>
      <c r="D257" s="97">
        <v>130</v>
      </c>
      <c r="E257" s="98">
        <v>0</v>
      </c>
      <c r="F257" s="97">
        <v>130</v>
      </c>
      <c r="G257" s="98">
        <v>0</v>
      </c>
      <c r="H257" s="70">
        <v>72</v>
      </c>
      <c r="I257" s="71">
        <v>76347</v>
      </c>
      <c r="J257" s="72">
        <f>D257+F257+H257</f>
        <v>332</v>
      </c>
      <c r="K257" s="73">
        <f>E257+G257+I257</f>
        <v>76347</v>
      </c>
    </row>
    <row r="258" spans="1:11" ht="15.75" x14ac:dyDescent="0.25">
      <c r="A258" s="9">
        <v>53</v>
      </c>
      <c r="B258" s="66" t="s">
        <v>55</v>
      </c>
      <c r="C258" s="67" t="s">
        <v>38</v>
      </c>
      <c r="D258" s="88">
        <v>72</v>
      </c>
      <c r="E258" s="74">
        <v>49731</v>
      </c>
      <c r="F258" s="97">
        <v>130</v>
      </c>
      <c r="G258" s="98">
        <v>0</v>
      </c>
      <c r="H258" s="109">
        <v>130</v>
      </c>
      <c r="I258" s="110">
        <v>0</v>
      </c>
      <c r="J258" s="72">
        <f>D258+F258+H258</f>
        <v>332</v>
      </c>
      <c r="K258" s="73">
        <f>E258+G258+I258</f>
        <v>49731</v>
      </c>
    </row>
    <row r="259" spans="1:11" ht="15.75" x14ac:dyDescent="0.25">
      <c r="A259" s="9">
        <v>54</v>
      </c>
      <c r="B259" s="66" t="s">
        <v>92</v>
      </c>
      <c r="C259" s="67" t="s">
        <v>83</v>
      </c>
      <c r="D259" s="88">
        <v>101</v>
      </c>
      <c r="E259" s="74">
        <v>36340</v>
      </c>
      <c r="F259" s="70">
        <v>104</v>
      </c>
      <c r="G259" s="71">
        <v>13620</v>
      </c>
      <c r="H259" s="109">
        <v>130</v>
      </c>
      <c r="I259" s="110">
        <v>0</v>
      </c>
      <c r="J259" s="72">
        <f>D259+F259+H259</f>
        <v>335</v>
      </c>
      <c r="K259" s="73">
        <f>E259+G259+I259</f>
        <v>49960</v>
      </c>
    </row>
    <row r="260" spans="1:11" ht="15.75" x14ac:dyDescent="0.25">
      <c r="A260" s="9">
        <v>55</v>
      </c>
      <c r="B260" s="8" t="s">
        <v>141</v>
      </c>
      <c r="C260" s="67" t="s">
        <v>142</v>
      </c>
      <c r="D260" s="97">
        <v>130</v>
      </c>
      <c r="E260" s="98">
        <v>0</v>
      </c>
      <c r="F260" s="88">
        <v>75</v>
      </c>
      <c r="G260" s="74">
        <v>39685</v>
      </c>
      <c r="H260" s="97">
        <v>130</v>
      </c>
      <c r="I260" s="98">
        <v>0</v>
      </c>
      <c r="J260" s="72">
        <f>D260+F260+H260</f>
        <v>335</v>
      </c>
      <c r="K260" s="73">
        <f>E260+G260+I260</f>
        <v>39685</v>
      </c>
    </row>
    <row r="261" spans="1:11" ht="15.75" x14ac:dyDescent="0.25">
      <c r="A261" s="9">
        <v>56</v>
      </c>
      <c r="B261" s="66" t="s">
        <v>61</v>
      </c>
      <c r="C261" s="67" t="s">
        <v>129</v>
      </c>
      <c r="D261" s="97">
        <v>130</v>
      </c>
      <c r="E261" s="98">
        <v>0</v>
      </c>
      <c r="F261" s="70">
        <v>76.5</v>
      </c>
      <c r="G261" s="71">
        <v>39380</v>
      </c>
      <c r="H261" s="109">
        <v>130</v>
      </c>
      <c r="I261" s="110">
        <v>0</v>
      </c>
      <c r="J261" s="72">
        <f>D261+F261+H261</f>
        <v>336.5</v>
      </c>
      <c r="K261" s="73">
        <f>E261+G261+I261</f>
        <v>39380</v>
      </c>
    </row>
    <row r="262" spans="1:11" ht="15.75" x14ac:dyDescent="0.25">
      <c r="A262" s="9">
        <v>57</v>
      </c>
      <c r="B262" s="8" t="s">
        <v>192</v>
      </c>
      <c r="C262" s="67" t="s">
        <v>30</v>
      </c>
      <c r="D262" s="97">
        <v>130</v>
      </c>
      <c r="E262" s="98">
        <v>0</v>
      </c>
      <c r="F262" s="97">
        <v>130</v>
      </c>
      <c r="G262" s="98">
        <v>0</v>
      </c>
      <c r="H262" s="88">
        <v>77</v>
      </c>
      <c r="I262" s="74">
        <v>74548</v>
      </c>
      <c r="J262" s="72">
        <f>D262+F262+H262</f>
        <v>337</v>
      </c>
      <c r="K262" s="73">
        <f>E262+G262+I262</f>
        <v>74548</v>
      </c>
    </row>
    <row r="263" spans="1:11" ht="15.75" x14ac:dyDescent="0.25">
      <c r="A263" s="9">
        <v>58</v>
      </c>
      <c r="B263" s="66" t="s">
        <v>88</v>
      </c>
      <c r="C263" s="67" t="s">
        <v>87</v>
      </c>
      <c r="D263" s="88">
        <v>78</v>
      </c>
      <c r="E263" s="74">
        <v>50137</v>
      </c>
      <c r="F263" s="97">
        <v>130</v>
      </c>
      <c r="G263" s="98">
        <v>0</v>
      </c>
      <c r="H263" s="109">
        <v>130</v>
      </c>
      <c r="I263" s="110">
        <v>0</v>
      </c>
      <c r="J263" s="72">
        <f>D263+F263+H263</f>
        <v>338</v>
      </c>
      <c r="K263" s="73">
        <f>E263+G263+I263</f>
        <v>50137</v>
      </c>
    </row>
    <row r="264" spans="1:11" ht="15.75" x14ac:dyDescent="0.25">
      <c r="A264" s="9">
        <v>59</v>
      </c>
      <c r="B264" s="8" t="s">
        <v>143</v>
      </c>
      <c r="C264" s="67" t="s">
        <v>139</v>
      </c>
      <c r="D264" s="97">
        <v>130</v>
      </c>
      <c r="E264" s="98">
        <v>0</v>
      </c>
      <c r="F264" s="88">
        <v>78</v>
      </c>
      <c r="G264" s="74">
        <v>36265</v>
      </c>
      <c r="H264" s="109">
        <v>130</v>
      </c>
      <c r="I264" s="110">
        <v>0</v>
      </c>
      <c r="J264" s="72">
        <f>D264+F264+H264</f>
        <v>338</v>
      </c>
      <c r="K264" s="73">
        <f>E264+G264+I264</f>
        <v>36265</v>
      </c>
    </row>
    <row r="265" spans="1:11" ht="15.75" x14ac:dyDescent="0.25">
      <c r="A265" s="9">
        <v>60</v>
      </c>
      <c r="B265" s="66" t="s">
        <v>36</v>
      </c>
      <c r="C265" s="67" t="s">
        <v>129</v>
      </c>
      <c r="D265" s="97">
        <v>130</v>
      </c>
      <c r="E265" s="98">
        <v>0</v>
      </c>
      <c r="F265" s="70">
        <v>79</v>
      </c>
      <c r="G265" s="71">
        <v>40558</v>
      </c>
      <c r="H265" s="109">
        <v>130</v>
      </c>
      <c r="I265" s="110">
        <v>0</v>
      </c>
      <c r="J265" s="72">
        <f>D265+F265+H265</f>
        <v>339</v>
      </c>
      <c r="K265" s="73">
        <f>E265+G265+I265</f>
        <v>40558</v>
      </c>
    </row>
    <row r="266" spans="1:11" ht="15.75" x14ac:dyDescent="0.25">
      <c r="A266" s="9">
        <v>61</v>
      </c>
      <c r="B266" s="66" t="s">
        <v>57</v>
      </c>
      <c r="C266" s="67" t="s">
        <v>132</v>
      </c>
      <c r="D266" s="88">
        <v>109</v>
      </c>
      <c r="E266" s="74">
        <v>34999</v>
      </c>
      <c r="F266" s="97">
        <v>130</v>
      </c>
      <c r="G266" s="98">
        <v>0</v>
      </c>
      <c r="H266" s="155">
        <v>101</v>
      </c>
      <c r="I266" s="156">
        <v>31882</v>
      </c>
      <c r="J266" s="72">
        <f>D266+F266+H266</f>
        <v>340</v>
      </c>
      <c r="K266" s="73">
        <f>E266+G266+I266</f>
        <v>66881</v>
      </c>
    </row>
    <row r="267" spans="1:11" ht="15.75" x14ac:dyDescent="0.25">
      <c r="A267" s="9">
        <v>62</v>
      </c>
      <c r="B267" s="8" t="s">
        <v>193</v>
      </c>
      <c r="C267" s="67" t="s">
        <v>28</v>
      </c>
      <c r="D267" s="97">
        <v>130</v>
      </c>
      <c r="E267" s="98">
        <v>0</v>
      </c>
      <c r="F267" s="97">
        <v>130</v>
      </c>
      <c r="G267" s="98">
        <v>0</v>
      </c>
      <c r="H267" s="88">
        <v>80</v>
      </c>
      <c r="I267" s="74">
        <v>65384</v>
      </c>
      <c r="J267" s="72">
        <f>D267+F267+H267</f>
        <v>340</v>
      </c>
      <c r="K267" s="73">
        <f>E267+G267+I267</f>
        <v>65384</v>
      </c>
    </row>
    <row r="268" spans="1:11" ht="15.75" x14ac:dyDescent="0.25">
      <c r="A268" s="9">
        <v>63</v>
      </c>
      <c r="B268" s="66" t="s">
        <v>86</v>
      </c>
      <c r="C268" s="67" t="s">
        <v>87</v>
      </c>
      <c r="D268" s="88">
        <v>82</v>
      </c>
      <c r="E268" s="74">
        <v>59434</v>
      </c>
      <c r="F268" s="97">
        <v>130</v>
      </c>
      <c r="G268" s="98">
        <v>0</v>
      </c>
      <c r="H268" s="109">
        <v>130</v>
      </c>
      <c r="I268" s="110">
        <v>0</v>
      </c>
      <c r="J268" s="72">
        <f>D268+F268+H268</f>
        <v>342</v>
      </c>
      <c r="K268" s="73">
        <f>E268+G268+I268</f>
        <v>59434</v>
      </c>
    </row>
    <row r="269" spans="1:11" ht="15.75" x14ac:dyDescent="0.25">
      <c r="A269" s="9">
        <v>64</v>
      </c>
      <c r="B269" s="66" t="s">
        <v>46</v>
      </c>
      <c r="C269" s="67" t="s">
        <v>128</v>
      </c>
      <c r="D269" s="88">
        <v>83</v>
      </c>
      <c r="E269" s="74">
        <v>54090</v>
      </c>
      <c r="F269" s="109">
        <v>130</v>
      </c>
      <c r="G269" s="110">
        <v>0</v>
      </c>
      <c r="H269" s="109">
        <v>130</v>
      </c>
      <c r="I269" s="110">
        <v>0</v>
      </c>
      <c r="J269" s="72">
        <f>D269+F269+H269</f>
        <v>343</v>
      </c>
      <c r="K269" s="73">
        <f>E269+G269+I269</f>
        <v>54090</v>
      </c>
    </row>
    <row r="270" spans="1:11" ht="15.75" x14ac:dyDescent="0.25">
      <c r="A270" s="9">
        <v>65</v>
      </c>
      <c r="B270" s="66" t="s">
        <v>59</v>
      </c>
      <c r="C270" s="67" t="s">
        <v>129</v>
      </c>
      <c r="D270" s="97">
        <v>130</v>
      </c>
      <c r="E270" s="98">
        <v>0</v>
      </c>
      <c r="F270" s="70">
        <v>83</v>
      </c>
      <c r="G270" s="71">
        <v>32915</v>
      </c>
      <c r="H270" s="109">
        <v>130</v>
      </c>
      <c r="I270" s="110">
        <v>0</v>
      </c>
      <c r="J270" s="72">
        <f>D270+F270+H270</f>
        <v>343</v>
      </c>
      <c r="K270" s="73">
        <f>E270+G270+I270</f>
        <v>32915</v>
      </c>
    </row>
    <row r="271" spans="1:11" ht="15.75" x14ac:dyDescent="0.25">
      <c r="A271" s="9">
        <v>66</v>
      </c>
      <c r="B271" s="66" t="s">
        <v>62</v>
      </c>
      <c r="C271" s="67" t="s">
        <v>132</v>
      </c>
      <c r="D271" s="88">
        <v>118</v>
      </c>
      <c r="E271" s="74">
        <v>7580</v>
      </c>
      <c r="F271" s="97">
        <v>130</v>
      </c>
      <c r="G271" s="98">
        <v>0</v>
      </c>
      <c r="H271" s="153">
        <v>96</v>
      </c>
      <c r="I271" s="154">
        <v>45372</v>
      </c>
      <c r="J271" s="72">
        <f>D271+F271+H271</f>
        <v>344</v>
      </c>
      <c r="K271" s="73">
        <f>E271+G271+I271</f>
        <v>52952</v>
      </c>
    </row>
    <row r="272" spans="1:11" ht="15.75" x14ac:dyDescent="0.25">
      <c r="A272" s="9">
        <v>67</v>
      </c>
      <c r="B272" s="8" t="s">
        <v>144</v>
      </c>
      <c r="C272" s="67" t="s">
        <v>139</v>
      </c>
      <c r="D272" s="97">
        <v>130</v>
      </c>
      <c r="E272" s="98">
        <v>0</v>
      </c>
      <c r="F272" s="88">
        <v>84.5</v>
      </c>
      <c r="G272" s="74">
        <v>30298</v>
      </c>
      <c r="H272" s="109">
        <v>130</v>
      </c>
      <c r="I272" s="110">
        <v>0</v>
      </c>
      <c r="J272" s="72">
        <f>D272+F272+H272</f>
        <v>344.5</v>
      </c>
      <c r="K272" s="73">
        <f>E272+G272+I272</f>
        <v>30298</v>
      </c>
    </row>
    <row r="273" spans="1:11" ht="15.75" x14ac:dyDescent="0.25">
      <c r="A273" s="9">
        <v>68</v>
      </c>
      <c r="B273" s="8" t="s">
        <v>145</v>
      </c>
      <c r="C273" s="67" t="s">
        <v>142</v>
      </c>
      <c r="D273" s="97">
        <v>130</v>
      </c>
      <c r="E273" s="98">
        <v>0</v>
      </c>
      <c r="F273" s="88">
        <v>85</v>
      </c>
      <c r="G273" s="74">
        <v>32294</v>
      </c>
      <c r="H273" s="97">
        <v>130</v>
      </c>
      <c r="I273" s="98">
        <v>0</v>
      </c>
      <c r="J273" s="72">
        <f>D273+F273+H273</f>
        <v>345</v>
      </c>
      <c r="K273" s="73">
        <f>E273+G273+I273</f>
        <v>32294</v>
      </c>
    </row>
    <row r="274" spans="1:11" ht="15.75" x14ac:dyDescent="0.25">
      <c r="A274" s="9">
        <v>69</v>
      </c>
      <c r="B274" s="66" t="s">
        <v>65</v>
      </c>
      <c r="C274" s="67" t="s">
        <v>38</v>
      </c>
      <c r="D274" s="88">
        <v>86</v>
      </c>
      <c r="E274" s="74">
        <v>50669</v>
      </c>
      <c r="F274" s="109">
        <v>130</v>
      </c>
      <c r="G274" s="110">
        <v>0</v>
      </c>
      <c r="H274" s="109">
        <v>130</v>
      </c>
      <c r="I274" s="110">
        <v>0</v>
      </c>
      <c r="J274" s="72">
        <f>D274+F274+H274</f>
        <v>346</v>
      </c>
      <c r="K274" s="73">
        <f>E274+G274+I274</f>
        <v>50669</v>
      </c>
    </row>
    <row r="275" spans="1:11" ht="15.75" x14ac:dyDescent="0.25">
      <c r="A275" s="9">
        <v>70</v>
      </c>
      <c r="B275" s="66" t="s">
        <v>60</v>
      </c>
      <c r="C275" s="67" t="s">
        <v>38</v>
      </c>
      <c r="D275" s="88">
        <v>88</v>
      </c>
      <c r="E275" s="74">
        <v>45608</v>
      </c>
      <c r="F275" s="109">
        <v>130</v>
      </c>
      <c r="G275" s="110">
        <v>0</v>
      </c>
      <c r="H275" s="109">
        <v>130</v>
      </c>
      <c r="I275" s="110">
        <v>0</v>
      </c>
      <c r="J275" s="72">
        <f>D275+F275+H275</f>
        <v>348</v>
      </c>
      <c r="K275" s="73">
        <f>E275+G275+I275</f>
        <v>45608</v>
      </c>
    </row>
    <row r="276" spans="1:11" ht="15.75" x14ac:dyDescent="0.25">
      <c r="A276" s="9">
        <v>71</v>
      </c>
      <c r="B276" s="8" t="s">
        <v>146</v>
      </c>
      <c r="C276" s="67" t="s">
        <v>142</v>
      </c>
      <c r="D276" s="97">
        <v>130</v>
      </c>
      <c r="E276" s="98">
        <v>0</v>
      </c>
      <c r="F276" s="88">
        <v>93</v>
      </c>
      <c r="G276" s="74">
        <v>26522</v>
      </c>
      <c r="H276" s="97">
        <v>130</v>
      </c>
      <c r="I276" s="98">
        <v>0</v>
      </c>
      <c r="J276" s="72">
        <f>D276+F276+H276</f>
        <v>353</v>
      </c>
      <c r="K276" s="73">
        <f>E276+G276+I276</f>
        <v>26522</v>
      </c>
    </row>
    <row r="277" spans="1:11" ht="15.75" x14ac:dyDescent="0.25">
      <c r="A277" s="9">
        <v>72</v>
      </c>
      <c r="B277" s="8" t="s">
        <v>194</v>
      </c>
      <c r="C277" s="67" t="s">
        <v>200</v>
      </c>
      <c r="D277" s="97">
        <v>130</v>
      </c>
      <c r="E277" s="98">
        <v>0</v>
      </c>
      <c r="F277" s="97">
        <v>130</v>
      </c>
      <c r="G277" s="98">
        <v>0</v>
      </c>
      <c r="H277" s="88">
        <v>94</v>
      </c>
      <c r="I277" s="74">
        <v>54332</v>
      </c>
      <c r="J277" s="72">
        <f>D277+F277+H277</f>
        <v>354</v>
      </c>
      <c r="K277" s="73">
        <f>E277+G277+I277</f>
        <v>54332</v>
      </c>
    </row>
    <row r="278" spans="1:11" ht="15.75" x14ac:dyDescent="0.25">
      <c r="A278" s="9">
        <v>73</v>
      </c>
      <c r="B278" s="66" t="s">
        <v>37</v>
      </c>
      <c r="C278" s="67" t="s">
        <v>38</v>
      </c>
      <c r="D278" s="88">
        <v>99</v>
      </c>
      <c r="E278" s="74">
        <v>43058</v>
      </c>
      <c r="F278" s="109">
        <v>130</v>
      </c>
      <c r="G278" s="110">
        <v>0</v>
      </c>
      <c r="H278" s="109">
        <v>130</v>
      </c>
      <c r="I278" s="110">
        <v>0</v>
      </c>
      <c r="J278" s="72">
        <f>D278+F278+H278</f>
        <v>359</v>
      </c>
      <c r="K278" s="73">
        <f>E278+G278+I278</f>
        <v>43058</v>
      </c>
    </row>
    <row r="279" spans="1:11" ht="15.75" x14ac:dyDescent="0.25">
      <c r="A279" s="9">
        <v>74</v>
      </c>
      <c r="B279" s="8" t="s">
        <v>169</v>
      </c>
      <c r="C279" s="67" t="s">
        <v>28</v>
      </c>
      <c r="D279" s="97">
        <v>130</v>
      </c>
      <c r="E279" s="98">
        <v>0</v>
      </c>
      <c r="F279" s="88">
        <v>99</v>
      </c>
      <c r="G279" s="74">
        <v>22140</v>
      </c>
      <c r="H279" s="109">
        <v>130</v>
      </c>
      <c r="I279" s="110">
        <v>0</v>
      </c>
      <c r="J279" s="72">
        <f>D279+F279+H279</f>
        <v>359</v>
      </c>
      <c r="K279" s="73">
        <f>E279+G279+I279</f>
        <v>22140</v>
      </c>
    </row>
    <row r="280" spans="1:11" ht="15.75" x14ac:dyDescent="0.25">
      <c r="A280" s="9">
        <v>75</v>
      </c>
      <c r="B280" s="8" t="s">
        <v>195</v>
      </c>
      <c r="C280" s="67" t="s">
        <v>200</v>
      </c>
      <c r="D280" s="97">
        <v>130</v>
      </c>
      <c r="E280" s="98">
        <v>0</v>
      </c>
      <c r="F280" s="97">
        <v>130</v>
      </c>
      <c r="G280" s="98">
        <v>0</v>
      </c>
      <c r="H280" s="88">
        <v>100</v>
      </c>
      <c r="I280" s="74">
        <v>46532</v>
      </c>
      <c r="J280" s="72">
        <f>D280+F280+H280</f>
        <v>360</v>
      </c>
      <c r="K280" s="73">
        <f>E280+G280+I280</f>
        <v>46532</v>
      </c>
    </row>
    <row r="281" spans="1:11" ht="15.75" x14ac:dyDescent="0.25">
      <c r="A281" s="9">
        <v>76</v>
      </c>
      <c r="B281" s="66" t="s">
        <v>68</v>
      </c>
      <c r="C281" s="67" t="s">
        <v>70</v>
      </c>
      <c r="D281" s="97">
        <v>130</v>
      </c>
      <c r="E281" s="98">
        <v>0</v>
      </c>
      <c r="F281" s="70">
        <v>100</v>
      </c>
      <c r="G281" s="71">
        <v>28776.010000000002</v>
      </c>
      <c r="H281" s="109">
        <v>130</v>
      </c>
      <c r="I281" s="110">
        <v>0</v>
      </c>
      <c r="J281" s="72">
        <f>D281+F281+H281</f>
        <v>360</v>
      </c>
      <c r="K281" s="73">
        <f>E281+G281+I281</f>
        <v>28776.010000000002</v>
      </c>
    </row>
    <row r="282" spans="1:11" ht="15.75" x14ac:dyDescent="0.25">
      <c r="A282" s="9">
        <v>77</v>
      </c>
      <c r="B282" s="8" t="s">
        <v>196</v>
      </c>
      <c r="C282" s="67" t="s">
        <v>200</v>
      </c>
      <c r="D282" s="97">
        <v>130</v>
      </c>
      <c r="E282" s="98">
        <v>0</v>
      </c>
      <c r="F282" s="97">
        <v>130</v>
      </c>
      <c r="G282" s="98">
        <v>0</v>
      </c>
      <c r="H282" s="88">
        <v>102</v>
      </c>
      <c r="I282" s="74">
        <v>28875</v>
      </c>
      <c r="J282" s="72">
        <f>D282+F282+H282</f>
        <v>362</v>
      </c>
      <c r="K282" s="73">
        <f>E282+G282+I282</f>
        <v>28875</v>
      </c>
    </row>
    <row r="283" spans="1:11" ht="15.75" x14ac:dyDescent="0.25">
      <c r="A283" s="9">
        <v>78</v>
      </c>
      <c r="B283" s="8" t="s">
        <v>114</v>
      </c>
      <c r="C283" s="67" t="s">
        <v>87</v>
      </c>
      <c r="D283" s="88">
        <v>102</v>
      </c>
      <c r="E283" s="74">
        <v>27573</v>
      </c>
      <c r="F283" s="97">
        <v>130</v>
      </c>
      <c r="G283" s="98">
        <v>0</v>
      </c>
      <c r="H283" s="109">
        <v>130</v>
      </c>
      <c r="I283" s="110">
        <v>0</v>
      </c>
      <c r="J283" s="72">
        <f>D283+F283+H283</f>
        <v>362</v>
      </c>
      <c r="K283" s="73">
        <f>E283+G283+I283</f>
        <v>27573</v>
      </c>
    </row>
    <row r="284" spans="1:11" ht="15.75" x14ac:dyDescent="0.25">
      <c r="A284" s="9">
        <v>79</v>
      </c>
      <c r="B284" s="8" t="s">
        <v>117</v>
      </c>
      <c r="C284" s="67" t="s">
        <v>83</v>
      </c>
      <c r="D284" s="88">
        <v>124</v>
      </c>
      <c r="E284" s="74">
        <v>8682</v>
      </c>
      <c r="F284" s="70">
        <v>108</v>
      </c>
      <c r="G284" s="71">
        <v>17555</v>
      </c>
      <c r="H284" s="109">
        <v>130</v>
      </c>
      <c r="I284" s="110">
        <v>0</v>
      </c>
      <c r="J284" s="72">
        <f>D284+F284+H284</f>
        <v>362</v>
      </c>
      <c r="K284" s="73">
        <f>E284+G284+I284</f>
        <v>26237</v>
      </c>
    </row>
    <row r="285" spans="1:11" ht="15.75" x14ac:dyDescent="0.25">
      <c r="A285" s="9">
        <v>80</v>
      </c>
      <c r="B285" s="8" t="s">
        <v>197</v>
      </c>
      <c r="C285" s="67" t="s">
        <v>30</v>
      </c>
      <c r="D285" s="97">
        <v>130</v>
      </c>
      <c r="E285" s="98">
        <v>0</v>
      </c>
      <c r="F285" s="97">
        <v>130</v>
      </c>
      <c r="G285" s="98">
        <v>0</v>
      </c>
      <c r="H285" s="88">
        <v>102.5</v>
      </c>
      <c r="I285" s="74">
        <v>14140</v>
      </c>
      <c r="J285" s="72">
        <f>D285+F285+H285</f>
        <v>362.5</v>
      </c>
      <c r="K285" s="73">
        <f>E285+G285+I285</f>
        <v>14140</v>
      </c>
    </row>
    <row r="286" spans="1:11" ht="15.75" x14ac:dyDescent="0.25">
      <c r="A286" s="9">
        <v>81</v>
      </c>
      <c r="B286" s="8" t="s">
        <v>136</v>
      </c>
      <c r="C286" s="67" t="s">
        <v>38</v>
      </c>
      <c r="D286" s="88">
        <v>107</v>
      </c>
      <c r="E286" s="74">
        <v>34969</v>
      </c>
      <c r="F286" s="97">
        <v>130</v>
      </c>
      <c r="G286" s="98">
        <v>0</v>
      </c>
      <c r="H286" s="109">
        <v>130</v>
      </c>
      <c r="I286" s="110">
        <v>0</v>
      </c>
      <c r="J286" s="72">
        <f>D286+F286+H286</f>
        <v>367</v>
      </c>
      <c r="K286" s="73">
        <f>E286+G286+I286</f>
        <v>34969</v>
      </c>
    </row>
    <row r="287" spans="1:11" ht="15.75" x14ac:dyDescent="0.25">
      <c r="A287" s="9">
        <v>82</v>
      </c>
      <c r="B287" s="8" t="s">
        <v>150</v>
      </c>
      <c r="C287" s="67" t="s">
        <v>142</v>
      </c>
      <c r="D287" s="97">
        <v>130</v>
      </c>
      <c r="E287" s="98">
        <v>0</v>
      </c>
      <c r="F287" s="88">
        <v>109.5</v>
      </c>
      <c r="G287" s="74">
        <v>15096</v>
      </c>
      <c r="H287" s="97">
        <v>130</v>
      </c>
      <c r="I287" s="98">
        <v>0</v>
      </c>
      <c r="J287" s="72">
        <f>D287+F287+H287</f>
        <v>369.5</v>
      </c>
      <c r="K287" s="73">
        <f>E287+G287+I287</f>
        <v>15096</v>
      </c>
    </row>
    <row r="288" spans="1:11" ht="15.75" x14ac:dyDescent="0.25">
      <c r="A288" s="9">
        <v>83</v>
      </c>
      <c r="B288" s="66" t="s">
        <v>33</v>
      </c>
      <c r="C288" s="67" t="s">
        <v>26</v>
      </c>
      <c r="D288" s="93">
        <v>130</v>
      </c>
      <c r="E288" s="94">
        <v>0</v>
      </c>
      <c r="F288" s="70">
        <v>112</v>
      </c>
      <c r="G288" s="71">
        <v>13275</v>
      </c>
      <c r="H288" s="109">
        <v>130</v>
      </c>
      <c r="I288" s="110">
        <v>0</v>
      </c>
      <c r="J288" s="72">
        <f>D288+F288+H288</f>
        <v>372</v>
      </c>
      <c r="K288" s="73">
        <f>E288+G288+I288</f>
        <v>13275</v>
      </c>
    </row>
    <row r="289" spans="1:11" ht="15.75" x14ac:dyDescent="0.25">
      <c r="A289" s="9">
        <v>84</v>
      </c>
      <c r="B289" s="66" t="s">
        <v>48</v>
      </c>
      <c r="C289" s="67" t="s">
        <v>129</v>
      </c>
      <c r="D289" s="97">
        <v>130</v>
      </c>
      <c r="E289" s="98">
        <v>0</v>
      </c>
      <c r="F289" s="70">
        <v>114.5</v>
      </c>
      <c r="G289" s="71">
        <v>11208</v>
      </c>
      <c r="H289" s="109">
        <v>130</v>
      </c>
      <c r="I289" s="110">
        <v>0</v>
      </c>
      <c r="J289" s="72">
        <f>D289+F289+H289</f>
        <v>374.5</v>
      </c>
      <c r="K289" s="73">
        <f>E289+G289+I289</f>
        <v>11208</v>
      </c>
    </row>
    <row r="290" spans="1:11" ht="15.75" x14ac:dyDescent="0.25">
      <c r="A290" s="9">
        <v>85</v>
      </c>
      <c r="B290" s="66" t="s">
        <v>54</v>
      </c>
      <c r="C290" s="67" t="s">
        <v>132</v>
      </c>
      <c r="D290" s="88">
        <v>116</v>
      </c>
      <c r="E290" s="74">
        <v>15524</v>
      </c>
      <c r="F290" s="97">
        <v>130</v>
      </c>
      <c r="G290" s="98">
        <v>0</v>
      </c>
      <c r="H290" s="97">
        <v>130</v>
      </c>
      <c r="I290" s="98">
        <v>0</v>
      </c>
      <c r="J290" s="72">
        <f>D290+F290+H290</f>
        <v>376</v>
      </c>
      <c r="K290" s="73">
        <f>E290+G290+I290</f>
        <v>15524</v>
      </c>
    </row>
    <row r="291" spans="1:11" ht="15.75" x14ac:dyDescent="0.25">
      <c r="A291" s="9">
        <v>86</v>
      </c>
      <c r="B291" s="66" t="s">
        <v>89</v>
      </c>
      <c r="C291" s="67" t="s">
        <v>83</v>
      </c>
      <c r="D291" s="88">
        <v>117</v>
      </c>
      <c r="E291" s="74">
        <v>13139</v>
      </c>
      <c r="F291" s="97">
        <v>130</v>
      </c>
      <c r="G291" s="98">
        <v>0</v>
      </c>
      <c r="H291" s="97">
        <v>130</v>
      </c>
      <c r="I291" s="98">
        <v>0</v>
      </c>
      <c r="J291" s="72">
        <f>D291+F291+H291</f>
        <v>377</v>
      </c>
      <c r="K291" s="73">
        <f>E291+G291+I291</f>
        <v>13139</v>
      </c>
    </row>
    <row r="292" spans="1:11" ht="15.75" x14ac:dyDescent="0.25">
      <c r="A292" s="9">
        <v>87</v>
      </c>
      <c r="B292" s="8" t="s">
        <v>116</v>
      </c>
      <c r="C292" s="67" t="s">
        <v>83</v>
      </c>
      <c r="D292" s="88">
        <v>117.5</v>
      </c>
      <c r="E292" s="74">
        <v>8761</v>
      </c>
      <c r="F292" s="97">
        <v>130</v>
      </c>
      <c r="G292" s="98">
        <v>0</v>
      </c>
      <c r="H292" s="109">
        <v>130</v>
      </c>
      <c r="I292" s="110">
        <v>0</v>
      </c>
      <c r="J292" s="72">
        <f>D292+F292+H292</f>
        <v>377.5</v>
      </c>
      <c r="K292" s="73">
        <f>E292+G292+I292</f>
        <v>8761</v>
      </c>
    </row>
    <row r="293" spans="1:11" ht="15.75" x14ac:dyDescent="0.25">
      <c r="A293" s="9">
        <v>88</v>
      </c>
      <c r="B293" s="66" t="s">
        <v>80</v>
      </c>
      <c r="C293" s="67" t="s">
        <v>69</v>
      </c>
      <c r="D293" s="97">
        <v>130</v>
      </c>
      <c r="E293" s="98">
        <v>0</v>
      </c>
      <c r="F293" s="97">
        <v>130</v>
      </c>
      <c r="G293" s="98">
        <v>0</v>
      </c>
      <c r="H293" s="70">
        <v>120</v>
      </c>
      <c r="I293" s="71">
        <v>12095</v>
      </c>
      <c r="J293" s="72">
        <f>D293+F293+H293</f>
        <v>380</v>
      </c>
      <c r="K293" s="73">
        <f>E293+G293+I293</f>
        <v>12095</v>
      </c>
    </row>
    <row r="294" spans="1:11" ht="15.75" x14ac:dyDescent="0.25">
      <c r="A294" s="9">
        <v>89</v>
      </c>
      <c r="B294" s="8" t="s">
        <v>151</v>
      </c>
      <c r="C294" s="67" t="s">
        <v>106</v>
      </c>
      <c r="D294" s="97">
        <v>130</v>
      </c>
      <c r="E294" s="98">
        <v>0</v>
      </c>
      <c r="F294" s="88">
        <v>121</v>
      </c>
      <c r="G294" s="74">
        <v>8560</v>
      </c>
      <c r="H294" s="109">
        <v>130</v>
      </c>
      <c r="I294" s="110">
        <v>0</v>
      </c>
      <c r="J294" s="72">
        <f>D294+F294+H294</f>
        <v>381</v>
      </c>
      <c r="K294" s="73">
        <f>E294+G294+I294</f>
        <v>8560</v>
      </c>
    </row>
    <row r="295" spans="1:11" ht="15.75" x14ac:dyDescent="0.25">
      <c r="A295" s="9">
        <v>90</v>
      </c>
      <c r="B295" s="66" t="s">
        <v>67</v>
      </c>
      <c r="C295" s="67" t="s">
        <v>131</v>
      </c>
      <c r="D295" s="97">
        <v>130</v>
      </c>
      <c r="E295" s="98">
        <v>0</v>
      </c>
      <c r="F295" s="97">
        <v>130</v>
      </c>
      <c r="G295" s="98">
        <v>0</v>
      </c>
      <c r="H295" s="155">
        <v>122</v>
      </c>
      <c r="I295" s="156">
        <v>24234</v>
      </c>
      <c r="J295" s="72">
        <f>D295+F295+H295</f>
        <v>382</v>
      </c>
      <c r="K295" s="73">
        <f>E295+G295+I295</f>
        <v>24234</v>
      </c>
    </row>
    <row r="296" spans="1:11" ht="15.75" x14ac:dyDescent="0.25">
      <c r="A296" s="9">
        <v>91</v>
      </c>
      <c r="B296" s="8" t="s">
        <v>198</v>
      </c>
      <c r="C296" s="67" t="s">
        <v>74</v>
      </c>
      <c r="D296" s="97">
        <v>130</v>
      </c>
      <c r="E296" s="98">
        <v>0</v>
      </c>
      <c r="F296" s="97">
        <v>130</v>
      </c>
      <c r="G296" s="98">
        <v>0</v>
      </c>
      <c r="H296" s="88">
        <v>122</v>
      </c>
      <c r="I296" s="74">
        <v>7258</v>
      </c>
      <c r="J296" s="72">
        <f>D296+F296+H296</f>
        <v>382</v>
      </c>
      <c r="K296" s="73">
        <f>E296+G296+I296</f>
        <v>7258</v>
      </c>
    </row>
    <row r="297" spans="1:11" ht="15.75" x14ac:dyDescent="0.25">
      <c r="A297" s="9">
        <v>92</v>
      </c>
      <c r="B297" s="66" t="s">
        <v>91</v>
      </c>
      <c r="C297" s="67" t="s">
        <v>87</v>
      </c>
      <c r="D297" s="88">
        <v>123</v>
      </c>
      <c r="E297" s="74">
        <v>8115</v>
      </c>
      <c r="F297" s="97">
        <v>130</v>
      </c>
      <c r="G297" s="98">
        <v>0</v>
      </c>
      <c r="H297" s="109">
        <v>130</v>
      </c>
      <c r="I297" s="110">
        <v>0</v>
      </c>
      <c r="J297" s="72">
        <f>D297+F297+H297</f>
        <v>383</v>
      </c>
      <c r="K297" s="73">
        <f>E297+G297+I297</f>
        <v>8115</v>
      </c>
    </row>
    <row r="298" spans="1:11" ht="15.75" x14ac:dyDescent="0.25">
      <c r="A298" s="9">
        <v>93</v>
      </c>
      <c r="B298" s="66" t="s">
        <v>79</v>
      </c>
      <c r="C298" s="67" t="s">
        <v>32</v>
      </c>
      <c r="D298" s="88">
        <v>123</v>
      </c>
      <c r="E298" s="74">
        <v>8064</v>
      </c>
      <c r="F298" s="97">
        <v>130</v>
      </c>
      <c r="G298" s="98">
        <v>0</v>
      </c>
      <c r="H298" s="109">
        <v>130</v>
      </c>
      <c r="I298" s="110">
        <v>0</v>
      </c>
      <c r="J298" s="72">
        <f>D298+F298+H298</f>
        <v>383</v>
      </c>
      <c r="K298" s="73">
        <f>E298+G298+I298</f>
        <v>8064</v>
      </c>
    </row>
    <row r="299" spans="1:11" ht="15.75" x14ac:dyDescent="0.25">
      <c r="A299" s="9">
        <v>94</v>
      </c>
      <c r="B299" s="8" t="s">
        <v>199</v>
      </c>
      <c r="C299" s="67" t="s">
        <v>72</v>
      </c>
      <c r="D299" s="97">
        <v>130</v>
      </c>
      <c r="E299" s="98">
        <v>0</v>
      </c>
      <c r="F299" s="97">
        <v>130</v>
      </c>
      <c r="G299" s="98">
        <v>0</v>
      </c>
      <c r="H299" s="88">
        <v>125</v>
      </c>
      <c r="I299" s="74">
        <v>14015</v>
      </c>
      <c r="J299" s="72">
        <f>D299+F299+H299</f>
        <v>385</v>
      </c>
      <c r="K299" s="73">
        <f>E299+G299+I299</f>
        <v>14015</v>
      </c>
    </row>
    <row r="300" spans="1:11" ht="15.75" x14ac:dyDescent="0.25">
      <c r="A300" s="9">
        <v>95</v>
      </c>
      <c r="B300" s="8" t="s">
        <v>118</v>
      </c>
      <c r="C300" s="67" t="s">
        <v>87</v>
      </c>
      <c r="D300" s="88">
        <v>126</v>
      </c>
      <c r="E300" s="74">
        <v>11596</v>
      </c>
      <c r="F300" s="97">
        <v>130</v>
      </c>
      <c r="G300" s="98">
        <v>0</v>
      </c>
      <c r="H300" s="109">
        <v>130</v>
      </c>
      <c r="I300" s="110">
        <v>0</v>
      </c>
      <c r="J300" s="72">
        <f>D300+F300+H300</f>
        <v>386</v>
      </c>
      <c r="K300" s="73">
        <f>E300+G300+I300</f>
        <v>11596</v>
      </c>
    </row>
    <row r="301" spans="1:11" ht="15.75" x14ac:dyDescent="0.25">
      <c r="A301" s="9">
        <v>96</v>
      </c>
      <c r="B301" s="8" t="s">
        <v>119</v>
      </c>
      <c r="C301" s="67" t="s">
        <v>87</v>
      </c>
      <c r="D301" s="88">
        <v>128</v>
      </c>
      <c r="E301" s="74">
        <v>6943</v>
      </c>
      <c r="F301" s="97">
        <v>130</v>
      </c>
      <c r="G301" s="98">
        <v>0</v>
      </c>
      <c r="H301" s="109">
        <v>130</v>
      </c>
      <c r="I301" s="110">
        <v>0</v>
      </c>
      <c r="J301" s="72">
        <f>D301+F301+H301</f>
        <v>388</v>
      </c>
      <c r="K301" s="73">
        <f>E301+G301+I301</f>
        <v>6943</v>
      </c>
    </row>
    <row r="302" spans="1:11" ht="15.75" x14ac:dyDescent="0.25">
      <c r="A302" s="9">
        <v>97</v>
      </c>
      <c r="B302" s="8" t="s">
        <v>120</v>
      </c>
      <c r="C302" s="67" t="s">
        <v>22</v>
      </c>
      <c r="D302" s="88">
        <v>128</v>
      </c>
      <c r="E302" s="74">
        <v>2990</v>
      </c>
      <c r="F302" s="97">
        <v>130</v>
      </c>
      <c r="G302" s="98">
        <v>0</v>
      </c>
      <c r="H302" s="109">
        <v>130</v>
      </c>
      <c r="I302" s="110">
        <v>0</v>
      </c>
      <c r="J302" s="72">
        <f>D302+F302+H302</f>
        <v>388</v>
      </c>
      <c r="K302" s="73">
        <f>E302+G302+I302</f>
        <v>2990</v>
      </c>
    </row>
    <row r="303" spans="1:11" ht="15.75" x14ac:dyDescent="0.25">
      <c r="A303" s="9">
        <v>98</v>
      </c>
      <c r="B303" s="8" t="s">
        <v>170</v>
      </c>
      <c r="C303" s="67" t="s">
        <v>30</v>
      </c>
      <c r="D303" s="97">
        <v>130</v>
      </c>
      <c r="E303" s="98">
        <v>0</v>
      </c>
      <c r="F303" s="88">
        <v>128.5</v>
      </c>
      <c r="G303" s="74">
        <v>0</v>
      </c>
      <c r="H303" s="97">
        <v>130</v>
      </c>
      <c r="I303" s="98">
        <v>0</v>
      </c>
      <c r="J303" s="72">
        <f>D303+F303+H303</f>
        <v>388.5</v>
      </c>
      <c r="K303" s="73">
        <f>E303+G303+I303</f>
        <v>0</v>
      </c>
    </row>
    <row r="304" spans="1:11" ht="15.75" x14ac:dyDescent="0.25">
      <c r="A304" s="9">
        <v>99</v>
      </c>
      <c r="B304" s="8" t="s">
        <v>153</v>
      </c>
      <c r="C304" s="67" t="s">
        <v>142</v>
      </c>
      <c r="D304" s="97">
        <v>130</v>
      </c>
      <c r="E304" s="98">
        <v>0</v>
      </c>
      <c r="F304" s="88">
        <v>129</v>
      </c>
      <c r="G304" s="74">
        <v>4270</v>
      </c>
      <c r="H304" s="97">
        <v>130</v>
      </c>
      <c r="I304" s="98">
        <v>0</v>
      </c>
      <c r="J304" s="72">
        <f>D304+F304+H304</f>
        <v>389</v>
      </c>
      <c r="K304" s="73">
        <f>E304+G304+I304</f>
        <v>4270</v>
      </c>
    </row>
    <row r="305" spans="1:11" ht="15.75" x14ac:dyDescent="0.25">
      <c r="A305" s="9"/>
      <c r="B305" s="66" t="s">
        <v>24</v>
      </c>
      <c r="C305" s="67" t="s">
        <v>22</v>
      </c>
      <c r="D305" s="70">
        <v>33</v>
      </c>
      <c r="E305" s="71">
        <v>87916</v>
      </c>
      <c r="F305" s="70">
        <v>37</v>
      </c>
      <c r="G305" s="71">
        <v>68714</v>
      </c>
      <c r="H305" s="70">
        <v>38</v>
      </c>
      <c r="I305" s="71">
        <v>94226</v>
      </c>
      <c r="J305" s="72">
        <f>D305+F305+H305</f>
        <v>108</v>
      </c>
      <c r="K305" s="73">
        <f>E305+G305+I305</f>
        <v>250856</v>
      </c>
    </row>
    <row r="306" spans="1:11" ht="16.5" thickBot="1" x14ac:dyDescent="0.3">
      <c r="A306" s="11"/>
      <c r="B306" s="79"/>
      <c r="C306" s="80"/>
      <c r="D306" s="81"/>
      <c r="E306" s="82"/>
      <c r="F306" s="83"/>
      <c r="G306" s="84"/>
      <c r="H306" s="83"/>
      <c r="I306" s="85"/>
      <c r="J306" s="111"/>
      <c r="K306" s="112"/>
    </row>
    <row r="307" spans="1:11" ht="15.75" thickTop="1" x14ac:dyDescent="0.25"/>
  </sheetData>
  <sortState xmlns:xlrd2="http://schemas.microsoft.com/office/spreadsheetml/2017/richdata2" ref="B206:K304">
    <sortCondition ref="J206:J304"/>
    <sortCondition descending="1" ref="K206:K304"/>
  </sortState>
  <mergeCells count="87">
    <mergeCell ref="AB74:AD75"/>
    <mergeCell ref="D75:E75"/>
    <mergeCell ref="F75:G75"/>
    <mergeCell ref="H75:I75"/>
    <mergeCell ref="J75:K75"/>
    <mergeCell ref="L75:M75"/>
    <mergeCell ref="N75:O75"/>
    <mergeCell ref="P75:Q75"/>
    <mergeCell ref="R75:S75"/>
    <mergeCell ref="T75:U75"/>
    <mergeCell ref="V75:W75"/>
    <mergeCell ref="X75:Y75"/>
    <mergeCell ref="Z75:AA75"/>
    <mergeCell ref="R74:S74"/>
    <mergeCell ref="T74:U74"/>
    <mergeCell ref="V74:W74"/>
    <mergeCell ref="X74:Y74"/>
    <mergeCell ref="Z74:AA74"/>
    <mergeCell ref="H74:I74"/>
    <mergeCell ref="J74:K74"/>
    <mergeCell ref="L74:M74"/>
    <mergeCell ref="N74:O74"/>
    <mergeCell ref="P74:Q74"/>
    <mergeCell ref="J7:K7"/>
    <mergeCell ref="L7:M7"/>
    <mergeCell ref="A74:A76"/>
    <mergeCell ref="B74:B76"/>
    <mergeCell ref="C74:C76"/>
    <mergeCell ref="D74:E74"/>
    <mergeCell ref="F74:G74"/>
    <mergeCell ref="D7:E7"/>
    <mergeCell ref="F7:G7"/>
    <mergeCell ref="AB7:AD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H7:I7"/>
    <mergeCell ref="X7:Y7"/>
    <mergeCell ref="Z7:AA7"/>
    <mergeCell ref="A203:A205"/>
    <mergeCell ref="B203:B205"/>
    <mergeCell ref="C203:C205"/>
    <mergeCell ref="A7:A9"/>
    <mergeCell ref="B7:B9"/>
    <mergeCell ref="C7:C9"/>
    <mergeCell ref="A139:A141"/>
    <mergeCell ref="B139:B141"/>
    <mergeCell ref="C139:C141"/>
    <mergeCell ref="N7:O7"/>
    <mergeCell ref="P7:Q7"/>
    <mergeCell ref="R7:S7"/>
    <mergeCell ref="T7:U7"/>
    <mergeCell ref="V7:W7"/>
    <mergeCell ref="P139:Q139"/>
    <mergeCell ref="R139:S139"/>
    <mergeCell ref="T139:U139"/>
    <mergeCell ref="V139:W139"/>
    <mergeCell ref="D139:E139"/>
    <mergeCell ref="F139:G139"/>
    <mergeCell ref="H139:I139"/>
    <mergeCell ref="J139:K139"/>
    <mergeCell ref="L139:M139"/>
    <mergeCell ref="X139:Y139"/>
    <mergeCell ref="Z139:AA139"/>
    <mergeCell ref="AB139:AD140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N139:O139"/>
  </mergeCells>
  <phoneticPr fontId="1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Domagoj</dc:creator>
  <cp:lastModifiedBy>Domagoj</cp:lastModifiedBy>
  <dcterms:created xsi:type="dcterms:W3CDTF">2022-09-22T09:06:01Z</dcterms:created>
  <dcterms:modified xsi:type="dcterms:W3CDTF">2026-10-07T10:31:29Z</dcterms:modified>
</cp:coreProperties>
</file>