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8400" tabRatio="797" activeTab="0"/>
  </bookViews>
  <sheets>
    <sheet name="I liga poj" sheetId="1" r:id="rId1"/>
    <sheet name="I liga ek" sheetId="2" r:id="rId2"/>
    <sheet name="II liga" sheetId="3" r:id="rId3"/>
    <sheet name="III liga" sheetId="4" r:id="rId4"/>
    <sheet name="Majstorice" sheetId="5" r:id="rId5"/>
    <sheet name="Invalidi" sheetId="6" r:id="rId6"/>
    <sheet name="Seniorke" sheetId="7" r:id="rId7"/>
    <sheet name="Mladež" sheetId="8" r:id="rId8"/>
    <sheet name="Casting" sheetId="9" r:id="rId9"/>
    <sheet name="Lov pastrve leptirom" sheetId="10" r:id="rId10"/>
    <sheet name="Lov klena" sheetId="11" r:id="rId11"/>
    <sheet name="Lov šarana" sheetId="12" r:id="rId12"/>
    <sheet name="Međunarodna " sheetId="13" r:id="rId13"/>
    <sheet name="Lov muhom" sheetId="14" r:id="rId14"/>
  </sheets>
  <definedNames>
    <definedName name="_xlnm.Print_Area" localSheetId="8">'Casting'!$B$4:$M$46</definedName>
    <definedName name="_xlnm.Print_Area" localSheetId="1">'I liga ek'!$B$5:$V$25</definedName>
    <definedName name="_xlnm.Print_Area" localSheetId="0">'I liga poj'!$A$1:$V$97</definedName>
    <definedName name="_xlnm.Print_Area" localSheetId="2">'II liga'!$B$119:$V$186</definedName>
    <definedName name="_xlnm.Print_Area" localSheetId="3">'III liga'!$B$168:$V$229</definedName>
    <definedName name="_xlnm.Print_Area" localSheetId="5">'Invalidi'!$B$2:$O$21</definedName>
    <definedName name="_xlnm.Print_Area" localSheetId="10">'Lov klena'!$B$6:$S$31</definedName>
    <definedName name="_xlnm.Print_Area" localSheetId="9">'Lov pastrve leptirom'!$B$3:$S$25</definedName>
    <definedName name="_xlnm.Print_Area" localSheetId="11">'Lov šarana'!$B$3:$N$26</definedName>
    <definedName name="_xlnm.Print_Area" localSheetId="7">'Mladež'!$B$59:$W$77</definedName>
    <definedName name="_xlnm.Print_Area" localSheetId="6">'Seniorke'!$B$23:$V$56</definedName>
  </definedNames>
  <calcPr fullCalcOnLoad="1"/>
</workbook>
</file>

<file path=xl/sharedStrings.xml><?xml version="1.0" encoding="utf-8"?>
<sst xmlns="http://schemas.openxmlformats.org/spreadsheetml/2006/main" count="2848" uniqueCount="1058">
  <si>
    <t xml:space="preserve"> </t>
  </si>
  <si>
    <t>MJESTO</t>
  </si>
  <si>
    <t xml:space="preserve">  UKUPNO</t>
  </si>
  <si>
    <t>grama</t>
  </si>
  <si>
    <t>bod</t>
  </si>
  <si>
    <t xml:space="preserve"> BOD</t>
  </si>
  <si>
    <t xml:space="preserve">Težina </t>
  </si>
  <si>
    <t>PLAS.</t>
  </si>
  <si>
    <t>Štuka</t>
  </si>
  <si>
    <t>Garešnica</t>
  </si>
  <si>
    <t>Som</t>
  </si>
  <si>
    <t>Zagreb</t>
  </si>
  <si>
    <t>TPK</t>
  </si>
  <si>
    <t>Koprivnica</t>
  </si>
  <si>
    <t>D. Agbaba</t>
  </si>
  <si>
    <t>D. Ceković</t>
  </si>
  <si>
    <t>Z. Štefanić</t>
  </si>
  <si>
    <t>D. Škorić</t>
  </si>
  <si>
    <t>E. Šinko</t>
  </si>
  <si>
    <t>E. Lukman</t>
  </si>
  <si>
    <t>M. Minanov</t>
  </si>
  <si>
    <t>S. Mustač</t>
  </si>
  <si>
    <t>A. Orač</t>
  </si>
  <si>
    <t>Z. Poparić</t>
  </si>
  <si>
    <t>Lipik</t>
  </si>
  <si>
    <t xml:space="preserve">       ŠRD</t>
  </si>
  <si>
    <t>Našice</t>
  </si>
  <si>
    <t>Klen</t>
  </si>
  <si>
    <t>Nova Gradiška</t>
  </si>
  <si>
    <t>Toplica</t>
  </si>
  <si>
    <t>Daruvar</t>
  </si>
  <si>
    <t>Virovitica</t>
  </si>
  <si>
    <t>Osijek</t>
  </si>
  <si>
    <t>Sava</t>
  </si>
  <si>
    <t xml:space="preserve"> IME I PREZIME</t>
  </si>
  <si>
    <t>ŠRD</t>
  </si>
  <si>
    <t>S. Vereš</t>
  </si>
  <si>
    <t>Šaran-Našice</t>
  </si>
  <si>
    <t>Toplica-Daruvar</t>
  </si>
  <si>
    <t>S. Štribl</t>
  </si>
  <si>
    <t>D. Sedlar</t>
  </si>
  <si>
    <t>D. Maroši</t>
  </si>
  <si>
    <t>B. Bunić</t>
  </si>
  <si>
    <t>D. Šourek</t>
  </si>
  <si>
    <t>I. Rakocija</t>
  </si>
  <si>
    <t>M. Lončar</t>
  </si>
  <si>
    <t>T. Ištvanović</t>
  </si>
  <si>
    <t>K. Blažek</t>
  </si>
  <si>
    <t>D. Gužvić</t>
  </si>
  <si>
    <t>Ž. Kljajić</t>
  </si>
  <si>
    <t>M. Akmačić</t>
  </si>
  <si>
    <t>S. Picer</t>
  </si>
  <si>
    <t>Rakitje</t>
  </si>
  <si>
    <t>Klen-Vigma</t>
  </si>
  <si>
    <t>Sv. Marija</t>
  </si>
  <si>
    <t>Glavatica</t>
  </si>
  <si>
    <t>Prelog</t>
  </si>
  <si>
    <t>Peščenica</t>
  </si>
  <si>
    <t>Čakovec</t>
  </si>
  <si>
    <t xml:space="preserve">Pliva </t>
  </si>
  <si>
    <t>Sav. Marof</t>
  </si>
  <si>
    <t>Trnje-Jagi</t>
  </si>
  <si>
    <t>Vidovec</t>
  </si>
  <si>
    <t>B. Blažinčić</t>
  </si>
  <si>
    <t>KlenVigma-S.Marija</t>
  </si>
  <si>
    <t>Peščenica-Zagreb</t>
  </si>
  <si>
    <t>D. Peter</t>
  </si>
  <si>
    <t>Čakovec-Čakovec</t>
  </si>
  <si>
    <t>D. Kolarić</t>
  </si>
  <si>
    <t>F. Micek</t>
  </si>
  <si>
    <t>Milj. Brezovec</t>
  </si>
  <si>
    <t>Vidovec-Vidovec</t>
  </si>
  <si>
    <t>N. Lovrinčević</t>
  </si>
  <si>
    <t>M. Breški</t>
  </si>
  <si>
    <t>M. Brezovec</t>
  </si>
  <si>
    <t>M. Celizić</t>
  </si>
  <si>
    <t>M. Svačko</t>
  </si>
  <si>
    <t>Ž. Raženj</t>
  </si>
  <si>
    <t>B.Magdić</t>
  </si>
  <si>
    <t>I. Marković</t>
  </si>
  <si>
    <t>Slatina</t>
  </si>
  <si>
    <t>Šaran</t>
  </si>
  <si>
    <t>TVIN</t>
  </si>
  <si>
    <t>Slavonski Brod</t>
  </si>
  <si>
    <t>Ime i prezime</t>
  </si>
  <si>
    <t>R. Keller</t>
  </si>
  <si>
    <t>Klen-Slatina</t>
  </si>
  <si>
    <t>D. Žili</t>
  </si>
  <si>
    <t>Ž. Mak</t>
  </si>
  <si>
    <t>B. Milković</t>
  </si>
  <si>
    <t>D. Ratković</t>
  </si>
  <si>
    <t>TVIN-Virovitica</t>
  </si>
  <si>
    <t>T. Božić</t>
  </si>
  <si>
    <t>J. Laklija</t>
  </si>
  <si>
    <t>M. Odobašić</t>
  </si>
  <si>
    <t>B. Odobašić</t>
  </si>
  <si>
    <t xml:space="preserve">        ŠRD</t>
  </si>
  <si>
    <t xml:space="preserve">   Mjesto</t>
  </si>
  <si>
    <t>Jezera</t>
  </si>
  <si>
    <t>Bedekovčina</t>
  </si>
  <si>
    <t>Zaprešić</t>
  </si>
  <si>
    <t>INA</t>
  </si>
  <si>
    <t>Sisak</t>
  </si>
  <si>
    <t>Samobor</t>
  </si>
  <si>
    <t xml:space="preserve">Špansko </t>
  </si>
  <si>
    <t>Susedgrad</t>
  </si>
  <si>
    <t>UŠRIDRRH</t>
  </si>
  <si>
    <t>Ime I prezime</t>
  </si>
  <si>
    <t>V. Dominko</t>
  </si>
  <si>
    <t>Jezera-Bedekovčina</t>
  </si>
  <si>
    <t>D. Dominko</t>
  </si>
  <si>
    <t>Z. Antolić</t>
  </si>
  <si>
    <t>I. Petreković</t>
  </si>
  <si>
    <t>Šaran-Zaprešić</t>
  </si>
  <si>
    <t>I. Petek</t>
  </si>
  <si>
    <t>INA-Sisak</t>
  </si>
  <si>
    <t>B. Gogić</t>
  </si>
  <si>
    <t>Samobor-Samobor</t>
  </si>
  <si>
    <t>UŠRIDRRH-Zagreb</t>
  </si>
  <si>
    <t>P. Skender</t>
  </si>
  <si>
    <t>Špansko-Susedgrad</t>
  </si>
  <si>
    <t>K. Vojković</t>
  </si>
  <si>
    <t>S. Pintarić</t>
  </si>
  <si>
    <t>B. Habijan</t>
  </si>
  <si>
    <t>Hlebine</t>
  </si>
  <si>
    <t>Ludbreg</t>
  </si>
  <si>
    <t>Ivanec</t>
  </si>
  <si>
    <t>Karas</t>
  </si>
  <si>
    <t>Peklenica</t>
  </si>
  <si>
    <t>Kuzminec</t>
  </si>
  <si>
    <t>IME I PREZIME</t>
  </si>
  <si>
    <t>D. Ruklin</t>
  </si>
  <si>
    <t>G. Grabarić</t>
  </si>
  <si>
    <t>Ludbreg-Ludbreg</t>
  </si>
  <si>
    <t>Ivanec-Ivanec</t>
  </si>
  <si>
    <t>D. Oreški</t>
  </si>
  <si>
    <t>Karas-Peklenica</t>
  </si>
  <si>
    <t>Z. Pjatakov</t>
  </si>
  <si>
    <t>M. Kramar</t>
  </si>
  <si>
    <t>D. Zrinski</t>
  </si>
  <si>
    <t>D. Novak</t>
  </si>
  <si>
    <t>M. Bago</t>
  </si>
  <si>
    <t>Karas-Kuzminec</t>
  </si>
  <si>
    <t>B. Matijević</t>
  </si>
  <si>
    <t>K. Horvat</t>
  </si>
  <si>
    <t>I. Šoštarić</t>
  </si>
  <si>
    <t>N. Adamić</t>
  </si>
  <si>
    <t>EKIPNO SENIORKE</t>
  </si>
  <si>
    <t xml:space="preserve">    Našice</t>
  </si>
  <si>
    <t>BOD.</t>
  </si>
  <si>
    <t>M.Vrhoci</t>
  </si>
  <si>
    <t>M. Vidaković</t>
  </si>
  <si>
    <t>G. Uzelac</t>
  </si>
  <si>
    <t>M. Pavić</t>
  </si>
  <si>
    <t>M. Pury</t>
  </si>
  <si>
    <t>Z. Belužić</t>
  </si>
  <si>
    <t>N. Filipašić</t>
  </si>
  <si>
    <t>A. Jug</t>
  </si>
  <si>
    <t>V. Vrabec</t>
  </si>
  <si>
    <t>M. Kračun</t>
  </si>
  <si>
    <t>M. Kraševac</t>
  </si>
  <si>
    <t>M. Lisjak</t>
  </si>
  <si>
    <t>A. Perko</t>
  </si>
  <si>
    <t xml:space="preserve">    Sisak</t>
  </si>
  <si>
    <t>D. Miholjac</t>
  </si>
  <si>
    <t xml:space="preserve">  Koprivnica</t>
  </si>
  <si>
    <t>Z. Rakarić</t>
  </si>
  <si>
    <t>Slavonac</t>
  </si>
  <si>
    <t>Slavonac - Lipik</t>
  </si>
  <si>
    <t>Hlebine - Hlebine</t>
  </si>
  <si>
    <t>J. Cirkvenec</t>
  </si>
  <si>
    <t>Podravka - Koprivnica</t>
  </si>
  <si>
    <t>Glavatica - Prelog</t>
  </si>
  <si>
    <t>Š. Ajdarpašić</t>
  </si>
  <si>
    <t>La-Ban  Peteranec</t>
  </si>
  <si>
    <t>R. Čordašev</t>
  </si>
  <si>
    <t>J. Zajec</t>
  </si>
  <si>
    <t>D. Lazar</t>
  </si>
  <si>
    <t>Peteranec</t>
  </si>
  <si>
    <t>R. Juršić</t>
  </si>
  <si>
    <t>A. Bencek</t>
  </si>
  <si>
    <t>Udica - D. Miholjac</t>
  </si>
  <si>
    <t>Lj. Majdenić</t>
  </si>
  <si>
    <t>Smuđ</t>
  </si>
  <si>
    <t>TPK - Zagreb</t>
  </si>
  <si>
    <t>M. Obranović</t>
  </si>
  <si>
    <t>N. Španić</t>
  </si>
  <si>
    <t>D. Ruklić</t>
  </si>
  <si>
    <t>Smuđ - Sisak</t>
  </si>
  <si>
    <t>D. Sofić</t>
  </si>
  <si>
    <t>Glavatica-Pfeiffer</t>
  </si>
  <si>
    <t>Pliva-Savski Marof</t>
  </si>
  <si>
    <t>D. Šlibar</t>
  </si>
  <si>
    <t>Som-Slavonski Brod</t>
  </si>
  <si>
    <t>M. Imprić</t>
  </si>
  <si>
    <t>Ž. Fileš</t>
  </si>
  <si>
    <t>M.Hlevnjak</t>
  </si>
  <si>
    <t>D. Šenkiš</t>
  </si>
  <si>
    <t>La Ban</t>
  </si>
  <si>
    <t>Podravka</t>
  </si>
  <si>
    <t>Ž. Mikloška</t>
  </si>
  <si>
    <t>Udica</t>
  </si>
  <si>
    <t>Čazma</t>
  </si>
  <si>
    <t>Virovitica-Virovitica</t>
  </si>
  <si>
    <t>D. Jovanović</t>
  </si>
  <si>
    <t>Štuka - Čazma</t>
  </si>
  <si>
    <t>B. Jagec</t>
  </si>
  <si>
    <t>I. Hartek</t>
  </si>
  <si>
    <t>D. Mujnović</t>
  </si>
  <si>
    <t>Č. Vrbanić</t>
  </si>
  <si>
    <t>Pakrac</t>
  </si>
  <si>
    <t>Amur</t>
  </si>
  <si>
    <t>Darda</t>
  </si>
  <si>
    <t>D. Bojčić</t>
  </si>
  <si>
    <t>D. Balaž</t>
  </si>
  <si>
    <t>D. Leš</t>
  </si>
  <si>
    <t>S. Matijašević</t>
  </si>
  <si>
    <t>N. Hostić</t>
  </si>
  <si>
    <t>D. Merda</t>
  </si>
  <si>
    <t>Z. Jurinac</t>
  </si>
  <si>
    <t>ALFA</t>
  </si>
  <si>
    <t>Jastrebarsko</t>
  </si>
  <si>
    <t>Ozalj</t>
  </si>
  <si>
    <t>Ščitarjevo</t>
  </si>
  <si>
    <t>Odra</t>
  </si>
  <si>
    <t>Velika Gorica</t>
  </si>
  <si>
    <t>M. Brundić</t>
  </si>
  <si>
    <t>ALFA - Zagreb</t>
  </si>
  <si>
    <t>S. Čop</t>
  </si>
  <si>
    <t>M. Dananić</t>
  </si>
  <si>
    <t>M. Gregorić</t>
  </si>
  <si>
    <t>R. Novosel</t>
  </si>
  <si>
    <t>Ž. Puljar</t>
  </si>
  <si>
    <t>Ozalj - Ozalj</t>
  </si>
  <si>
    <t>B. Sambol</t>
  </si>
  <si>
    <t>D. Basar</t>
  </si>
  <si>
    <t>G. Žgela</t>
  </si>
  <si>
    <t>Odra-V. Gorica</t>
  </si>
  <si>
    <t>N. Munjić</t>
  </si>
  <si>
    <t>M. Pučko</t>
  </si>
  <si>
    <t>I. Čehovec</t>
  </si>
  <si>
    <t>G. Gašpar</t>
  </si>
  <si>
    <t>J. Ceković</t>
  </si>
  <si>
    <t>Novi Marof</t>
  </si>
  <si>
    <t>V. Blažek</t>
  </si>
  <si>
    <t>Z. Cmrk</t>
  </si>
  <si>
    <t>M. Češi</t>
  </si>
  <si>
    <t>M. Maltar</t>
  </si>
  <si>
    <t>R. Pokrivač</t>
  </si>
  <si>
    <t>N. Bednjički</t>
  </si>
  <si>
    <t>Zelina</t>
  </si>
  <si>
    <t>07.07.2007.</t>
  </si>
  <si>
    <t>02.09.2007.</t>
  </si>
  <si>
    <t>B. Jaruga</t>
  </si>
  <si>
    <t>Z. Smoljanović</t>
  </si>
  <si>
    <t>D. Pulić</t>
  </si>
  <si>
    <t>Ž. Ljevaković</t>
  </si>
  <si>
    <t>M. Kovač</t>
  </si>
  <si>
    <t>I. Broz</t>
  </si>
  <si>
    <t>Ž. Bistrički</t>
  </si>
  <si>
    <t>B. Bokulić</t>
  </si>
  <si>
    <t>M. Radman</t>
  </si>
  <si>
    <t xml:space="preserve">     Rakitje</t>
  </si>
  <si>
    <t xml:space="preserve">     Našice</t>
  </si>
  <si>
    <t xml:space="preserve">      Našice</t>
  </si>
  <si>
    <t xml:space="preserve"> POJEDINAČNO SENIORI - DRUGA LIGA ISTOK</t>
  </si>
  <si>
    <t xml:space="preserve">      Bilje</t>
  </si>
  <si>
    <t xml:space="preserve"> POJEDINAČNO SENIORI DRUGA LIGA ZAPAD</t>
  </si>
  <si>
    <t>POJEDINAČNO SENIORI - TREČA LIGA ISTOK</t>
  </si>
  <si>
    <t>POJEDINAČNO SENIORA - TREČA LIGA ZAPAD</t>
  </si>
  <si>
    <t>POJEDINAČNO SENIORI - TREČA LIGA SJEVER</t>
  </si>
  <si>
    <t>POJEDINAČNO  SENIORKE</t>
  </si>
  <si>
    <t>Željko Kljajić</t>
  </si>
  <si>
    <t>TPK Zagreb</t>
  </si>
  <si>
    <t>Boris Grubić</t>
  </si>
  <si>
    <t>Smuđ Sisak</t>
  </si>
  <si>
    <t>Zlatko Poparić</t>
  </si>
  <si>
    <t>Dalibor Agbaba</t>
  </si>
  <si>
    <t>Damir Habunek</t>
  </si>
  <si>
    <t>Anđelo Orač</t>
  </si>
  <si>
    <t>Zlatko Kraljević</t>
  </si>
  <si>
    <t>Miloš Grubić</t>
  </si>
  <si>
    <t>Vladimir Sever</t>
  </si>
  <si>
    <t>Željko Fileš</t>
  </si>
  <si>
    <t>Darko Pažulić</t>
  </si>
  <si>
    <t>Zoran Štefanić</t>
  </si>
  <si>
    <t>Bednja</t>
  </si>
  <si>
    <t>Ruda</t>
  </si>
  <si>
    <t>Bodovi</t>
  </si>
  <si>
    <t>Br.riba</t>
  </si>
  <si>
    <t>Plasman</t>
  </si>
  <si>
    <t>Piškor Zagreb</t>
  </si>
  <si>
    <t>Trnje Zagreb</t>
  </si>
  <si>
    <t>KG</t>
  </si>
  <si>
    <t>LIGA ŠARANAŠA</t>
  </si>
  <si>
    <t>A. Idek</t>
  </si>
  <si>
    <t>K. Mudri</t>
  </si>
  <si>
    <t>S. Meister</t>
  </si>
  <si>
    <t>D. Petrović</t>
  </si>
  <si>
    <t>Ž. Vilk</t>
  </si>
  <si>
    <t>N.Gradiška</t>
  </si>
  <si>
    <t>M. Dianić</t>
  </si>
  <si>
    <t>I. Mihalac</t>
  </si>
  <si>
    <t>M. Perko</t>
  </si>
  <si>
    <t>M. Galešić</t>
  </si>
  <si>
    <t>27.04.2008.</t>
  </si>
  <si>
    <t>Bicko selo</t>
  </si>
  <si>
    <t>B-šport</t>
  </si>
  <si>
    <t>Amur Darda</t>
  </si>
  <si>
    <t>B. Preksavec</t>
  </si>
  <si>
    <t>B-šport Koprivnica</t>
  </si>
  <si>
    <t>S. Majić</t>
  </si>
  <si>
    <t>Pakrac Pakrac</t>
  </si>
  <si>
    <t>N. Lašek</t>
  </si>
  <si>
    <t>Ž Matanović</t>
  </si>
  <si>
    <t>V. Ugrinović</t>
  </si>
  <si>
    <t>A. Živić</t>
  </si>
  <si>
    <t>T. Živić</t>
  </si>
  <si>
    <t>J. Slačanac</t>
  </si>
  <si>
    <t>Šaran - Bicko selo</t>
  </si>
  <si>
    <t>H. Pacher</t>
  </si>
  <si>
    <t>D. Čeki</t>
  </si>
  <si>
    <t>V. Habeković</t>
  </si>
  <si>
    <t>Sava-Ščitarjevo</t>
  </si>
  <si>
    <t>D. Jambrek</t>
  </si>
  <si>
    <t>Rokovci.Andrijaševci</t>
  </si>
  <si>
    <t>Mrena</t>
  </si>
  <si>
    <t>Stiry 2000</t>
  </si>
  <si>
    <t>Belišće</t>
  </si>
  <si>
    <t>Valpovo</t>
  </si>
  <si>
    <t>A. Šimon</t>
  </si>
  <si>
    <t>Karas-Rokovci-Andr.</t>
  </si>
  <si>
    <t>D. Osrečki</t>
  </si>
  <si>
    <t>Z. Kobašević</t>
  </si>
  <si>
    <t>P. Haršić</t>
  </si>
  <si>
    <t>Mrena-N. Gradiška</t>
  </si>
  <si>
    <t>M. Tančak</t>
  </si>
  <si>
    <t>D. Lovreković</t>
  </si>
  <si>
    <t>Stiry 2000-Sl. Brod</t>
  </si>
  <si>
    <t>B. Karlović</t>
  </si>
  <si>
    <t>Z. Papišta</t>
  </si>
  <si>
    <t>J. Harangozo</t>
  </si>
  <si>
    <t>Belišće-Belišće</t>
  </si>
  <si>
    <t>Veleševec</t>
  </si>
  <si>
    <t>HVIDR-a</t>
  </si>
  <si>
    <t>Z. Koren</t>
  </si>
  <si>
    <t>HVIDRA-a  - Sisak</t>
  </si>
  <si>
    <t>M. Didović</t>
  </si>
  <si>
    <t>Z. Stojanović</t>
  </si>
  <si>
    <t>I. Sahula</t>
  </si>
  <si>
    <t>D. Habunek</t>
  </si>
  <si>
    <t>M. Jakelić</t>
  </si>
  <si>
    <t>Trnje-Jagi - Zagreb</t>
  </si>
  <si>
    <t>D. Brunčić</t>
  </si>
  <si>
    <t>V. Vukić</t>
  </si>
  <si>
    <t>M. Benković</t>
  </si>
  <si>
    <t>A. Derniković</t>
  </si>
  <si>
    <t>S. Borošić</t>
  </si>
  <si>
    <t>D. Nišević</t>
  </si>
  <si>
    <t>TSH Čakovec</t>
  </si>
  <si>
    <t>Općine Petrijanec</t>
  </si>
  <si>
    <t>Petrijanec</t>
  </si>
  <si>
    <t>Linjak</t>
  </si>
  <si>
    <t>Ivanovec</t>
  </si>
  <si>
    <t>Linjak-Ivanovec</t>
  </si>
  <si>
    <t>Hlebine-Hlebine</t>
  </si>
  <si>
    <t>Koprivnica-Koprivnica</t>
  </si>
  <si>
    <t>A. Senković</t>
  </si>
  <si>
    <t>M. Kovačić</t>
  </si>
  <si>
    <t>N. Mađimurec</t>
  </si>
  <si>
    <t>M. Paveli</t>
  </si>
  <si>
    <t>B. Završki</t>
  </si>
  <si>
    <t>D. Rab</t>
  </si>
  <si>
    <t>M. Molnar</t>
  </si>
  <si>
    <t>J. Vojković</t>
  </si>
  <si>
    <t>Andrijaševci</t>
  </si>
  <si>
    <t>18.05.2008.</t>
  </si>
  <si>
    <t>14.06.2008.</t>
  </si>
  <si>
    <t>D. Strišković</t>
  </si>
  <si>
    <t>I. Vuček</t>
  </si>
  <si>
    <t>I. Uremović</t>
  </si>
  <si>
    <t>M. Strinavić</t>
  </si>
  <si>
    <t>H, Antolović</t>
  </si>
  <si>
    <t>008.</t>
  </si>
  <si>
    <t>15.06.2008.</t>
  </si>
  <si>
    <t>22.06.2008.</t>
  </si>
  <si>
    <t>J. Jurković</t>
  </si>
  <si>
    <t>S. Lazić</t>
  </si>
  <si>
    <t>Ž. Meseš</t>
  </si>
  <si>
    <t>Mačkovac</t>
  </si>
  <si>
    <t>20.07.2008.</t>
  </si>
  <si>
    <t>M. Šimić</t>
  </si>
  <si>
    <t>Z. Peroš</t>
  </si>
  <si>
    <t>Ž. Felak</t>
  </si>
  <si>
    <t>A. Ciler</t>
  </si>
  <si>
    <t>B. Dolenec</t>
  </si>
  <si>
    <t>P. Kereži</t>
  </si>
  <si>
    <t>I. Rušec</t>
  </si>
  <si>
    <t>D. Premuž</t>
  </si>
  <si>
    <t>D. Buza</t>
  </si>
  <si>
    <t>S. Lesjak</t>
  </si>
  <si>
    <t>B. Klarić</t>
  </si>
  <si>
    <t>T. Rušec</t>
  </si>
  <si>
    <t>Ž. Kolarić</t>
  </si>
  <si>
    <t>J. Horvat</t>
  </si>
  <si>
    <t>I. Lazar</t>
  </si>
  <si>
    <t>D. Družović</t>
  </si>
  <si>
    <t>I. Cindrić</t>
  </si>
  <si>
    <t>B. Grubić</t>
  </si>
  <si>
    <t>D. Pažulić</t>
  </si>
  <si>
    <t>gram</t>
  </si>
  <si>
    <t>D. Bubanović</t>
  </si>
  <si>
    <t>K. Lesinger</t>
  </si>
  <si>
    <t>M. Mihajlović</t>
  </si>
  <si>
    <t>F. Blagus</t>
  </si>
  <si>
    <t>Ž. Kristofić</t>
  </si>
  <si>
    <t>T. Segedi</t>
  </si>
  <si>
    <t>M. Kristofić</t>
  </si>
  <si>
    <t>Donji Miholjac</t>
  </si>
  <si>
    <t xml:space="preserve">  Garešnica</t>
  </si>
  <si>
    <t xml:space="preserve"> Virovitica</t>
  </si>
  <si>
    <t xml:space="preserve">   Lipik</t>
  </si>
  <si>
    <t>13.09.2008.</t>
  </si>
  <si>
    <t>14.09.2008.</t>
  </si>
  <si>
    <t>G. Fink</t>
  </si>
  <si>
    <t>T. Krešić</t>
  </si>
  <si>
    <t>I. Kulušić</t>
  </si>
  <si>
    <t>T. Jovanović</t>
  </si>
  <si>
    <t>D. Mendelski</t>
  </si>
  <si>
    <t>D. Kobjak</t>
  </si>
  <si>
    <t>I. Matanić</t>
  </si>
  <si>
    <t xml:space="preserve">   Ivanec</t>
  </si>
  <si>
    <t xml:space="preserve">     Ivanec</t>
  </si>
  <si>
    <t xml:space="preserve"> Čakovec</t>
  </si>
  <si>
    <t>Glavatica Pfeiffer</t>
  </si>
  <si>
    <t>V. Špiranec</t>
  </si>
  <si>
    <t>D. Cerovčec</t>
  </si>
  <si>
    <t>M. Simeunović</t>
  </si>
  <si>
    <t>Z. Ivanović</t>
  </si>
  <si>
    <t>T. Berković</t>
  </si>
  <si>
    <t>B. Berković</t>
  </si>
  <si>
    <t>I. Čumpek</t>
  </si>
  <si>
    <t>M. Družović</t>
  </si>
  <si>
    <t>D. Zubec</t>
  </si>
  <si>
    <t>J. Kamba</t>
  </si>
  <si>
    <t>A. Jakunić</t>
  </si>
  <si>
    <t>J. Jug</t>
  </si>
  <si>
    <t>M. Petreković</t>
  </si>
  <si>
    <t>M. Mađerić</t>
  </si>
  <si>
    <t>Z. Pfeifer</t>
  </si>
  <si>
    <t>Slav. Brod</t>
  </si>
  <si>
    <t xml:space="preserve">  Slav. Brod</t>
  </si>
  <si>
    <t>V.Gorica</t>
  </si>
  <si>
    <t>03.05.2008.</t>
  </si>
  <si>
    <t>04.05.2008.</t>
  </si>
  <si>
    <t>31.05.2008.</t>
  </si>
  <si>
    <t>01.06.2008.</t>
  </si>
  <si>
    <t>21.06.2008.</t>
  </si>
  <si>
    <t>30.08.2008.</t>
  </si>
  <si>
    <t>Trnje</t>
  </si>
  <si>
    <t>Trakoščan-Bednja</t>
  </si>
  <si>
    <t>Trakoščan</t>
  </si>
  <si>
    <t>Sv.I.Zelina</t>
  </si>
  <si>
    <t>Poljanski Lug</t>
  </si>
  <si>
    <t>Alfa</t>
  </si>
  <si>
    <t>S.Štargl</t>
  </si>
  <si>
    <t>A.Lesinger</t>
  </si>
  <si>
    <t>Trnje-Jagi Zagreb</t>
  </si>
  <si>
    <t>S.Oreški</t>
  </si>
  <si>
    <t>I.Možar</t>
  </si>
  <si>
    <t>Lj.Minanov</t>
  </si>
  <si>
    <t>Smuđ-Sisak</t>
  </si>
  <si>
    <t>M.Habeković</t>
  </si>
  <si>
    <t>Zelina-Sv.I.Zelina</t>
  </si>
  <si>
    <t>D.Farkaš</t>
  </si>
  <si>
    <t>M.Minanov</t>
  </si>
  <si>
    <t>V.Radanović</t>
  </si>
  <si>
    <t>T.Štajduhar</t>
  </si>
  <si>
    <t>M.Turković</t>
  </si>
  <si>
    <t>M.Remenarić</t>
  </si>
  <si>
    <t>Štuka Polj.Lug</t>
  </si>
  <si>
    <t>A.Medić</t>
  </si>
  <si>
    <t>R.Možar</t>
  </si>
  <si>
    <t>D.Krčmar</t>
  </si>
  <si>
    <t>S.Futivić</t>
  </si>
  <si>
    <t>S.Dubravec</t>
  </si>
  <si>
    <t>M.Lažnjak</t>
  </si>
  <si>
    <t>Odra-V.Gorica</t>
  </si>
  <si>
    <t>D.Topić-Brundić</t>
  </si>
  <si>
    <t>Alfa Zagreb</t>
  </si>
  <si>
    <t>M.Ogrizek</t>
  </si>
  <si>
    <t>J.Guliš</t>
  </si>
  <si>
    <t>M.Čop</t>
  </si>
  <si>
    <t>K.Gazibara</t>
  </si>
  <si>
    <t>S.Koščak</t>
  </si>
  <si>
    <t>V.Kos</t>
  </si>
  <si>
    <t>M.Mađarević</t>
  </si>
  <si>
    <t xml:space="preserve">   Špansko</t>
  </si>
  <si>
    <t xml:space="preserve">   Sisak</t>
  </si>
  <si>
    <t xml:space="preserve"> Veleševec</t>
  </si>
  <si>
    <t>31.08.2008.</t>
  </si>
  <si>
    <t xml:space="preserve">      Zagreb </t>
  </si>
  <si>
    <t>20.09.2008.</t>
  </si>
  <si>
    <t>Banova Jar.</t>
  </si>
  <si>
    <t>D. Vajdić - R. Palčić</t>
  </si>
  <si>
    <t>P. Večerinović - Z. Krušić</t>
  </si>
  <si>
    <t>PIŠKOR PELZER BAITS - Zagreb</t>
  </si>
  <si>
    <t>DUNAVAC INKOGNITO - B. Manastir</t>
  </si>
  <si>
    <t>T. Vukšić - T. Novković</t>
  </si>
  <si>
    <t>M. Peraica - Z. Džepina</t>
  </si>
  <si>
    <t>M. Vudrag - I. Shuhani</t>
  </si>
  <si>
    <t>M. Bačić - D. Gašpar</t>
  </si>
  <si>
    <t>MREŽNICA 2 - Duga Resa</t>
  </si>
  <si>
    <t>I. Valentić - Ž. Blaž</t>
  </si>
  <si>
    <t>KARAS - Novska</t>
  </si>
  <si>
    <t>Z. Latinović - B. Horvat</t>
  </si>
  <si>
    <t>UŠRIDRRH 2 - Zagreb</t>
  </si>
  <si>
    <t>P. Bašić - Ž. Serdar</t>
  </si>
  <si>
    <t>UŠRIDRRH - Zagreb</t>
  </si>
  <si>
    <t>AMUR PETROKEMIJA-MORE BAITS</t>
  </si>
  <si>
    <t>Ž. Mokri - D. Matrka</t>
  </si>
  <si>
    <t>M. Bešlić - R. Lukačević</t>
  </si>
  <si>
    <t>D. Ladnjak - D. Stanić</t>
  </si>
  <si>
    <t>G. Tisanić - M. Blagec</t>
  </si>
  <si>
    <t>L. Ružić - D. Švigir</t>
  </si>
  <si>
    <t>MREŽNICA - Duga Resa</t>
  </si>
  <si>
    <t>D. Bežan - D. Podgorski</t>
  </si>
  <si>
    <t>R. Kaufner - G. Jalšovec</t>
  </si>
  <si>
    <t>kg</t>
  </si>
  <si>
    <t>ŠARAN KAMENOLOM 2 - Našice</t>
  </si>
  <si>
    <t>PIŠKOR BAHUN - Zagreb</t>
  </si>
  <si>
    <t>RAK PROLOGIC D.D..BAITS - Rakitje</t>
  </si>
  <si>
    <t>ŠARAN VALLIS AURE - Požega</t>
  </si>
  <si>
    <t>ŠARAN - Našice</t>
  </si>
  <si>
    <t>RAK 1 UGO POD - Rakitje</t>
  </si>
  <si>
    <t>Rak 2 L&amp;D - Rakitje</t>
  </si>
  <si>
    <t>JUG 2 PUMPKINS - Osijek</t>
  </si>
  <si>
    <t>02-04.05.08.</t>
  </si>
  <si>
    <t>16-18.05.08</t>
  </si>
  <si>
    <t>30.04.-01.05.08</t>
  </si>
  <si>
    <t xml:space="preserve">  Rakitje</t>
  </si>
  <si>
    <t>13.-15.06.08</t>
  </si>
  <si>
    <t>EKIPA</t>
  </si>
  <si>
    <t>NATJECATELJI</t>
  </si>
  <si>
    <t>BOD</t>
  </si>
  <si>
    <t>PLASM</t>
  </si>
  <si>
    <t xml:space="preserve">     UKUPNO</t>
  </si>
  <si>
    <t>Red.br.</t>
  </si>
  <si>
    <t>Prezime i ime</t>
  </si>
  <si>
    <t>I. kolo</t>
  </si>
  <si>
    <t>II. kolo</t>
  </si>
  <si>
    <t>III. kolo</t>
  </si>
  <si>
    <t>IV. kolo</t>
  </si>
  <si>
    <t xml:space="preserve"> ŠRD, Ekipa, Mjesto</t>
  </si>
  <si>
    <t>Ukupno</t>
  </si>
  <si>
    <t>UKUPNI PLASMAN LIGE</t>
  </si>
  <si>
    <t>V. kolo</t>
  </si>
  <si>
    <t>VI. kolo</t>
  </si>
  <si>
    <t>LOV KLENA PRIRODNIM MAMCIMA</t>
  </si>
  <si>
    <t>28.06.2008.</t>
  </si>
  <si>
    <t xml:space="preserve"> TPK Zagreb</t>
  </si>
  <si>
    <t>Slavinić Siniša</t>
  </si>
  <si>
    <t>Saša Borošić</t>
  </si>
  <si>
    <t xml:space="preserve">Slavko Meister </t>
  </si>
  <si>
    <t>ŠRUN Sever - Zvijerci</t>
  </si>
  <si>
    <t xml:space="preserve">Davor Šafarić </t>
  </si>
  <si>
    <t>05.04.2008.</t>
  </si>
  <si>
    <t>06.04.2008.</t>
  </si>
  <si>
    <t>19.04.2008.</t>
  </si>
  <si>
    <t>20.04.2008.</t>
  </si>
  <si>
    <t>Boras Mijo</t>
  </si>
  <si>
    <t>Pešćenica Zagreb</t>
  </si>
  <si>
    <t>Subašić Jasmin</t>
  </si>
  <si>
    <t>Vidmar Antonijo</t>
  </si>
  <si>
    <t>Kuk Željko</t>
  </si>
  <si>
    <t>Piškor Novi Zagreb</t>
  </si>
  <si>
    <t>Matijašić Mario</t>
  </si>
  <si>
    <t>Ogulin Ogulin</t>
  </si>
  <si>
    <t>Kuzmić Hrvoje</t>
  </si>
  <si>
    <t>Šoderica Koprivnica</t>
  </si>
  <si>
    <t>Rendulić Vinko</t>
  </si>
  <si>
    <t>Trnje JAGI Zagreb</t>
  </si>
  <si>
    <t>Alijanović Samir</t>
  </si>
  <si>
    <t>Hes Sisak</t>
  </si>
  <si>
    <t>Vukić Vlastimir</t>
  </si>
  <si>
    <t>Čabranka Čabar</t>
  </si>
  <si>
    <t>Jurjević Zdravko</t>
  </si>
  <si>
    <t>Kostelić Ivica</t>
  </si>
  <si>
    <t>Hanžeković Mirko</t>
  </si>
  <si>
    <t>Carp Podravina Koprivnica</t>
  </si>
  <si>
    <t>Kekić Neđad</t>
  </si>
  <si>
    <t xml:space="preserve">      Plešce</t>
  </si>
  <si>
    <t xml:space="preserve">      I. kolo</t>
  </si>
  <si>
    <t xml:space="preserve">    Plešce</t>
  </si>
  <si>
    <t xml:space="preserve">    II. kolo</t>
  </si>
  <si>
    <t xml:space="preserve">     Plešce</t>
  </si>
  <si>
    <t xml:space="preserve">     III. kolo</t>
  </si>
  <si>
    <t xml:space="preserve">     IV. kolo</t>
  </si>
  <si>
    <t xml:space="preserve">   Plešce</t>
  </si>
  <si>
    <t xml:space="preserve">   V. kolo</t>
  </si>
  <si>
    <t xml:space="preserve">   VI. kolo</t>
  </si>
  <si>
    <t xml:space="preserve">     UKUPNO </t>
  </si>
  <si>
    <t>R.br</t>
  </si>
  <si>
    <t>Ekipa</t>
  </si>
  <si>
    <t>HRVATSKA SPIN LIGA 2008.</t>
  </si>
  <si>
    <t>Repnjak</t>
  </si>
  <si>
    <t>Dubrava</t>
  </si>
  <si>
    <t>17.05.2008.</t>
  </si>
  <si>
    <t>19.07.2008.</t>
  </si>
  <si>
    <t>02.08.2008.</t>
  </si>
  <si>
    <t>03.08.2008.</t>
  </si>
  <si>
    <t>23.08.2008.</t>
  </si>
  <si>
    <t>24.08.2008.</t>
  </si>
  <si>
    <t>21.09.2008.</t>
  </si>
  <si>
    <t>28.09.2008.</t>
  </si>
  <si>
    <t>A. Heger</t>
  </si>
  <si>
    <t>B. Kanižaj</t>
  </si>
  <si>
    <t>D. Dugorepec</t>
  </si>
  <si>
    <t>D. Hrenar</t>
  </si>
  <si>
    <t>I. Minanov</t>
  </si>
  <si>
    <t>K. Meseš</t>
  </si>
  <si>
    <t>K. Prpić</t>
  </si>
  <si>
    <t>L. Funes</t>
  </si>
  <si>
    <t>M. Guliš</t>
  </si>
  <si>
    <t>M. Lovriša</t>
  </si>
  <si>
    <t>M. Mutak</t>
  </si>
  <si>
    <t>Antonio Jug</t>
  </si>
  <si>
    <t>B. Antolić</t>
  </si>
  <si>
    <t>D. Dokuzović</t>
  </si>
  <si>
    <t>I. Kontak</t>
  </si>
  <si>
    <t>I. Sambol</t>
  </si>
  <si>
    <t>I. Turković</t>
  </si>
  <si>
    <t>M. Bašnec</t>
  </si>
  <si>
    <t>M. Pongrac</t>
  </si>
  <si>
    <t>M. Šafranec</t>
  </si>
  <si>
    <t>M. Špoljarić</t>
  </si>
  <si>
    <t>R. Dugorepec</t>
  </si>
  <si>
    <t>Z. Šafranec</t>
  </si>
  <si>
    <t>Bod</t>
  </si>
  <si>
    <t>J. Oreški</t>
  </si>
  <si>
    <t>Damir Gavez</t>
  </si>
  <si>
    <t>Ž. Pavlić</t>
  </si>
  <si>
    <t>D. Čuhaš</t>
  </si>
  <si>
    <t>V. Stubičar</t>
  </si>
  <si>
    <t>J. Roc</t>
  </si>
  <si>
    <t>Z. Janković</t>
  </si>
  <si>
    <t>G. Kuzmić</t>
  </si>
  <si>
    <t>K. Hrčak</t>
  </si>
  <si>
    <t>U DRUGU LIGU ulazi ŠRD Belišće iz Belišća</t>
  </si>
  <si>
    <t>Dori. Gavez</t>
  </si>
  <si>
    <t xml:space="preserve">    Prelog</t>
  </si>
  <si>
    <t xml:space="preserve">     Prelog</t>
  </si>
  <si>
    <t>D. Sakač</t>
  </si>
  <si>
    <t>D. Salak</t>
  </si>
  <si>
    <t>:</t>
  </si>
  <si>
    <t xml:space="preserve">U DRUGU LIGU ulazi: TSH iz Čakovca </t>
  </si>
  <si>
    <t>Ivica Kajgan</t>
  </si>
  <si>
    <t>M.Gostović</t>
  </si>
  <si>
    <t>M.Šmintić</t>
  </si>
  <si>
    <t xml:space="preserve">U DRUGU LIGU ulazi: Jastrebarsko iz Jastrebarskog i ŠRD Samobor iz Samobora (koef. 2,0) </t>
  </si>
  <si>
    <t>U PRVU LIGU ulaze: ŠRD Toplica iz Daruvara i ŠRD Pakrac iz Pakraca</t>
  </si>
  <si>
    <t>Red. br.</t>
  </si>
  <si>
    <t>Korana Karlovac</t>
  </si>
  <si>
    <t>Klen Nova Gradiška</t>
  </si>
  <si>
    <t>Azzuro Varaždin</t>
  </si>
  <si>
    <t>Ilova Garešnica</t>
  </si>
  <si>
    <t>Štuka Torčec</t>
  </si>
  <si>
    <t>Trnje Jagi Zagreb</t>
  </si>
  <si>
    <t>Varaždin Int. Varaždin</t>
  </si>
  <si>
    <t>Sava Županja</t>
  </si>
  <si>
    <t>Som Kotoriba</t>
  </si>
  <si>
    <t>Rak Rakitje</t>
  </si>
  <si>
    <t>Bjelovar Bjelovar</t>
  </si>
  <si>
    <t>Bijelka GME Sunja</t>
  </si>
  <si>
    <t>"LOV RIBE UDICOM NA PLOVAK"</t>
  </si>
  <si>
    <t>PRVA LIGA HŠRS 2008 - SENIORI</t>
  </si>
  <si>
    <t>EKIPNI PLASMAN</t>
  </si>
  <si>
    <t>VII. kolo</t>
  </si>
  <si>
    <t>VIII. kolo</t>
  </si>
  <si>
    <t>UKUPNO</t>
  </si>
  <si>
    <t>Ivanec               27.travnja 2008</t>
  </si>
  <si>
    <t>Županja             18.svibnja 2008</t>
  </si>
  <si>
    <t>B. Jaruga           14.lipnja 2008</t>
  </si>
  <si>
    <t>B. Jaruga           15.lipnja 2008</t>
  </si>
  <si>
    <t>Bilje                   22.lipnja 2008</t>
  </si>
  <si>
    <t>B. Jaruga            20.srpnja 2008</t>
  </si>
  <si>
    <t>D.Dubrava         13.rujna 2008</t>
  </si>
  <si>
    <t>D.Dubrava         14.rujna 2008</t>
  </si>
  <si>
    <t>težina</t>
  </si>
  <si>
    <t>DRUGA LIGA ISTOK</t>
  </si>
  <si>
    <t>EKIPNO SENIORI</t>
  </si>
  <si>
    <t>LIGA MLADEŽI</t>
  </si>
  <si>
    <t>U - 14</t>
  </si>
  <si>
    <t>U - 18</t>
  </si>
  <si>
    <t>U - 22</t>
  </si>
  <si>
    <t>LIGA SENIORKE</t>
  </si>
  <si>
    <t>TREČA LIGA ISTOK</t>
  </si>
  <si>
    <t xml:space="preserve">EKIPNO SENIORI </t>
  </si>
  <si>
    <t>TREČA LIGA SJEVER</t>
  </si>
  <si>
    <t>TREČA LIGA ZAPAD</t>
  </si>
  <si>
    <t>DRUGA LIGA ZAPAD</t>
  </si>
  <si>
    <t>Iz PRVE LIGE ispadaju: ŠRD Sava iz Županje, ŠRD Som iz Kotoribe, ŠRD Klen iz Nove Gradiške i ŠRD Bjelovar iz Bjelovara</t>
  </si>
  <si>
    <t>Iz DRUGE LIGE ispadaju: B-šport iz Koprivnice</t>
  </si>
  <si>
    <t>Iz DRUGE LIGE ispadaju: Čakovec iz Čakovca i ŠRD Ludbreg iz Ludbrega</t>
  </si>
  <si>
    <t xml:space="preserve">U PRVU LIGU ulaze: TPK iz Zagreba i ŠRD Klen VIGMA is Svete Marije </t>
  </si>
  <si>
    <t>PLAS</t>
  </si>
  <si>
    <t>HRVATSKI ŠPORTSKO</t>
  </si>
  <si>
    <t>RIBOLOVNI SAVEZ</t>
  </si>
  <si>
    <t>POJEDINAČNI PLASMAN</t>
  </si>
  <si>
    <t>Ivanec             27.travnja 2008</t>
  </si>
  <si>
    <t>Županja            18.svibnja 2008</t>
  </si>
  <si>
    <t>B. Jaruga          14.lipnja 2008</t>
  </si>
  <si>
    <t>B. Jaruga          15.lipnja 2008</t>
  </si>
  <si>
    <t>Bilje                 22.lipnja 2008</t>
  </si>
  <si>
    <t>B.Jaruga          20.srpnja 2008</t>
  </si>
  <si>
    <t>D.Dubrava        13.rujna 2008</t>
  </si>
  <si>
    <t xml:space="preserve">D.Dubrava        14.rujna 2008  </t>
  </si>
  <si>
    <t>PLASMAN</t>
  </si>
  <si>
    <t>Josip Kutlić</t>
  </si>
  <si>
    <t>Mladen Kečkeš</t>
  </si>
  <si>
    <t>Kristijan Kosmačin</t>
  </si>
  <si>
    <t/>
  </si>
  <si>
    <t>Željko Raženj</t>
  </si>
  <si>
    <t>Goran Matijašić</t>
  </si>
  <si>
    <t>Smail Habibović</t>
  </si>
  <si>
    <t>Dražen Červeni</t>
  </si>
  <si>
    <t>Mensor Rošić</t>
  </si>
  <si>
    <t>Martin Vrčković</t>
  </si>
  <si>
    <t>Nenad Viboh</t>
  </si>
  <si>
    <t>Hrvoje Horvat</t>
  </si>
  <si>
    <t>Stjepan Gorički</t>
  </si>
  <si>
    <t>Ivica Bonino Hasan</t>
  </si>
  <si>
    <t>Hrvoje Kovač</t>
  </si>
  <si>
    <t>Mišo Minanov</t>
  </si>
  <si>
    <t>Dejan Vondrak</t>
  </si>
  <si>
    <t>Ivica Jakupak</t>
  </si>
  <si>
    <t>Dražen Štajduhar</t>
  </si>
  <si>
    <t>Ivo Begović</t>
  </si>
  <si>
    <t>Danijel Picer</t>
  </si>
  <si>
    <t>Siniša Finek</t>
  </si>
  <si>
    <t>Zlatko Kračun</t>
  </si>
  <si>
    <t>Domagoj Ceković</t>
  </si>
  <si>
    <t>Goran Abramović</t>
  </si>
  <si>
    <t>Ante Klanac</t>
  </si>
  <si>
    <t>Davor Florijanić</t>
  </si>
  <si>
    <t>Tihomir Vukić</t>
  </si>
  <si>
    <t>Zdravko Gotovac</t>
  </si>
  <si>
    <t>Zdravko Vrbanek</t>
  </si>
  <si>
    <t>Tihomir Hunjak</t>
  </si>
  <si>
    <t>Krunoslav Lešić</t>
  </si>
  <si>
    <t>Damir Škorić</t>
  </si>
  <si>
    <t>Ivan Kovač</t>
  </si>
  <si>
    <t>Davor Sambolec</t>
  </si>
  <si>
    <t>Goran Štargl</t>
  </si>
  <si>
    <t>Ivan Fehir</t>
  </si>
  <si>
    <t>Antun Malbašić</t>
  </si>
  <si>
    <t>Dražen Bajzek</t>
  </si>
  <si>
    <t>Mihael Horvat</t>
  </si>
  <si>
    <t>Krunoslav Kovačić</t>
  </si>
  <si>
    <t>Zlatko Šapina</t>
  </si>
  <si>
    <t>Stiven Palijan</t>
  </si>
  <si>
    <t>Željko Vrankić</t>
  </si>
  <si>
    <t>Mario Akmačić</t>
  </si>
  <si>
    <t>Goran Funes</t>
  </si>
  <si>
    <t>Nikola Filipašić</t>
  </si>
  <si>
    <t>Željko Štargl</t>
  </si>
  <si>
    <t>Franjo Krejči</t>
  </si>
  <si>
    <t>Ivica Horvat</t>
  </si>
  <si>
    <t>Mladen Dogan</t>
  </si>
  <si>
    <t>Elemir Farkaš</t>
  </si>
  <si>
    <t>Zlatko Novačić</t>
  </si>
  <si>
    <t>Damir Dević</t>
  </si>
  <si>
    <t>Marijan Lisjak</t>
  </si>
  <si>
    <t>Petar Petrović</t>
  </si>
  <si>
    <t>Dražen Bengez</t>
  </si>
  <si>
    <t>Stjepan Meseš</t>
  </si>
  <si>
    <t>Dalibor Novoselec</t>
  </si>
  <si>
    <t>Ljubo Matulin</t>
  </si>
  <si>
    <t>Zoran Lipić</t>
  </si>
  <si>
    <t>Zlatko Auker</t>
  </si>
  <si>
    <t>Slavko Abrić</t>
  </si>
  <si>
    <t>Goran Uzelac</t>
  </si>
  <si>
    <t>Željko Trbović</t>
  </si>
  <si>
    <t>Ivan Šobak</t>
  </si>
  <si>
    <t>Zvonimir Dravec</t>
  </si>
  <si>
    <t>Mladen Trogrlić</t>
  </si>
  <si>
    <t>Egon Kovačić</t>
  </si>
  <si>
    <t>Dalibor Kupusović</t>
  </si>
  <si>
    <t>Knin                                              I.Kolo 24.05.2008.</t>
  </si>
  <si>
    <t>Cetina                                          II.Kolo 25.05.2008.</t>
  </si>
  <si>
    <t>Vitunjčica                                    III.Kolo 01.06.2008.</t>
  </si>
  <si>
    <t>Gacka                                          IV. Kolo 15.06.2008.</t>
  </si>
  <si>
    <t xml:space="preserve">Brod na Kupi                                    V. Kolo 13.09.2008. </t>
  </si>
  <si>
    <t>Brod na Kupi                                    VI. Kolo 14.09.2008.</t>
  </si>
  <si>
    <t>Broj riba x 100</t>
  </si>
  <si>
    <t>Centimetri x 20</t>
  </si>
  <si>
    <t>Ukupno bodova</t>
  </si>
  <si>
    <t>Sektorski plasman</t>
  </si>
  <si>
    <t>Pojedinačni plasman/ ekipni</t>
  </si>
  <si>
    <t>Zbroj negativnih bodova</t>
  </si>
  <si>
    <t>Pojedinačni / ekipni plasman</t>
  </si>
  <si>
    <t>1.</t>
  </si>
  <si>
    <t>ANTE POLJAK</t>
  </si>
  <si>
    <t>ĐINO ŽANKO</t>
  </si>
  <si>
    <t>JOSKO ŠUČA</t>
  </si>
  <si>
    <t>CETINA</t>
  </si>
  <si>
    <t>2.</t>
  </si>
  <si>
    <t>MIROSLAV KATIČIĆ</t>
  </si>
  <si>
    <t>JOZO VRBIĆ</t>
  </si>
  <si>
    <t xml:space="preserve">KNIN </t>
  </si>
  <si>
    <t>3.</t>
  </si>
  <si>
    <t>SINIŠA HAJDIN</t>
  </si>
  <si>
    <t>MARINKO PUŠKARIĆ</t>
  </si>
  <si>
    <t xml:space="preserve"> NEVEN RISTIĆ</t>
  </si>
  <si>
    <t xml:space="preserve">OGULIN </t>
  </si>
  <si>
    <t>4.</t>
  </si>
  <si>
    <t>SALKO ALIDŽANOVIĆ</t>
  </si>
  <si>
    <t>JOSEPH BRADIĆ</t>
  </si>
  <si>
    <t>GORAN PEZEROVIĆ</t>
  </si>
  <si>
    <t>KAMAČNIK</t>
  </si>
  <si>
    <t>5.</t>
  </si>
  <si>
    <t>BOŠKO BARIŠIĆ</t>
  </si>
  <si>
    <t>IVICA MAGDIĆ</t>
  </si>
  <si>
    <t xml:space="preserve"> VJEKOSLAV VRBANIĆ</t>
  </si>
  <si>
    <t>VODENCVJET</t>
  </si>
  <si>
    <t>menađer Hrvatske mušičarske lige</t>
  </si>
  <si>
    <t>crno obojena polja u pojedinim kolima pod sektorski plasman,  brišu se u konačnom plasmanu</t>
  </si>
  <si>
    <t xml:space="preserve">  vrhovni sudac</t>
  </si>
  <si>
    <t xml:space="preserve">         Zlatimir Kostelić</t>
  </si>
  <si>
    <t>Pavao   Umnik</t>
  </si>
  <si>
    <r>
      <t>D</t>
    </r>
    <r>
      <rPr>
        <sz val="8"/>
        <rFont val="Arial"/>
        <family val="2"/>
      </rPr>
      <t>OMAGOJ POKRAJČIĆ</t>
    </r>
  </si>
  <si>
    <t>Ivica Bonino</t>
  </si>
  <si>
    <t>ŠRD Varaždin</t>
  </si>
  <si>
    <t>Nikola Geček</t>
  </si>
  <si>
    <t>ŠRD Ivanec</t>
  </si>
  <si>
    <t>Davor Brlić</t>
  </si>
  <si>
    <t>Pastrva - Zlatar</t>
  </si>
  <si>
    <t>Davor Zobec</t>
  </si>
  <si>
    <t>Zdravko Janković</t>
  </si>
  <si>
    <t>Zvonko Grđan</t>
  </si>
  <si>
    <t>Stjepan Pintarić</t>
  </si>
  <si>
    <t>ŠRD Mrena-N. Gradiška</t>
  </si>
  <si>
    <t>Stupanj</t>
  </si>
  <si>
    <t>invalid</t>
  </si>
  <si>
    <t>do 2</t>
  </si>
  <si>
    <t>od 3</t>
  </si>
  <si>
    <t xml:space="preserve">      UKUPNO</t>
  </si>
  <si>
    <t xml:space="preserve">      Zagreb</t>
  </si>
  <si>
    <t xml:space="preserve">    06.07.2008.</t>
  </si>
  <si>
    <t xml:space="preserve">     05.07.2008.</t>
  </si>
  <si>
    <t xml:space="preserve">       Ivanec</t>
  </si>
  <si>
    <t xml:space="preserve">     08.06.2008.</t>
  </si>
  <si>
    <t xml:space="preserve">    07.06.2008.</t>
  </si>
  <si>
    <t>Liga invalida 2008</t>
  </si>
  <si>
    <t xml:space="preserve">Goran Ožbolt </t>
  </si>
  <si>
    <t>Bruno Brovet</t>
  </si>
  <si>
    <t>Marko Šafranec</t>
  </si>
  <si>
    <t>12.04.2008.</t>
  </si>
  <si>
    <t>Bodova</t>
  </si>
  <si>
    <t>Čabranka - Čabar</t>
  </si>
  <si>
    <t>Ivan Turković</t>
  </si>
  <si>
    <t>Denis Horvat</t>
  </si>
  <si>
    <t>Petar Kavelj</t>
  </si>
  <si>
    <t>Vedran Barešić</t>
  </si>
  <si>
    <t>Krkuša 1984.</t>
  </si>
  <si>
    <t>Krkuša 1984 - Novska</t>
  </si>
  <si>
    <t>Kata Marić</t>
  </si>
  <si>
    <t>Tihana Tutić</t>
  </si>
  <si>
    <t>Antonela Prka</t>
  </si>
  <si>
    <t>Magdalena Solar</t>
  </si>
  <si>
    <t>Azra Medić</t>
  </si>
  <si>
    <t>Ljiljana Vinčić</t>
  </si>
  <si>
    <t>Marko Popović</t>
  </si>
  <si>
    <t>Marino Turk</t>
  </si>
  <si>
    <t>Dragan Poje</t>
  </si>
  <si>
    <t>Grgur Lutz</t>
  </si>
  <si>
    <t>Zvone Magdić</t>
  </si>
  <si>
    <t>Mario Matijašić</t>
  </si>
  <si>
    <t>Ogulin - Ogulin</t>
  </si>
  <si>
    <t>Snežana Žurga</t>
  </si>
  <si>
    <t>Dunja Brovet</t>
  </si>
  <si>
    <t>Zrinka Šafranec</t>
  </si>
  <si>
    <t xml:space="preserve">     20.04.2008</t>
  </si>
  <si>
    <t>Luka Šafranec</t>
  </si>
  <si>
    <t>Plas.</t>
  </si>
  <si>
    <t>Plas</t>
  </si>
  <si>
    <t xml:space="preserve">    01.05.2008.</t>
  </si>
  <si>
    <t xml:space="preserve">Bodova </t>
  </si>
  <si>
    <t xml:space="preserve">      22.5.2008</t>
  </si>
  <si>
    <t xml:space="preserve">        Ogulin</t>
  </si>
  <si>
    <t xml:space="preserve">       Novska</t>
  </si>
  <si>
    <t xml:space="preserve">      Ogulin</t>
  </si>
  <si>
    <t xml:space="preserve">    Čabar</t>
  </si>
  <si>
    <t>BODOVA</t>
  </si>
  <si>
    <t xml:space="preserve">    22.05.2008</t>
  </si>
  <si>
    <t xml:space="preserve">  EKIPA</t>
  </si>
  <si>
    <t xml:space="preserve"> 20.04.2008</t>
  </si>
  <si>
    <t xml:space="preserve">  01.05.2008.</t>
  </si>
  <si>
    <t xml:space="preserve">  22.05.2008</t>
  </si>
  <si>
    <t>CASTING - petoboj</t>
  </si>
  <si>
    <t xml:space="preserve">JUNIORI </t>
  </si>
  <si>
    <t>JUNIORKE</t>
  </si>
  <si>
    <t>SENIORI</t>
  </si>
  <si>
    <t>SENIORKE</t>
  </si>
  <si>
    <t xml:space="preserve">    od  01.-07.09.2008.godine. Reprezentacija HŠRS zauzela je 33. mjesto. U pojedinačnoj</t>
  </si>
  <si>
    <t xml:space="preserve">    konkurenciji  natjecatelji su izborili slijedeće plasmane:  Mišo Minanov,  Ivo Begović,  </t>
  </si>
  <si>
    <t xml:space="preserve">    Željko Kečkeš, Kristijan Kosmačin, Nenad Viboh,  Željko Raženj . </t>
  </si>
  <si>
    <t xml:space="preserve">    Trener  reprezentacije bio je Tihomir Hunjak, a kapetan Željko Trbović  </t>
  </si>
  <si>
    <r>
      <t xml:space="preserve">b) </t>
    </r>
    <r>
      <rPr>
        <b/>
        <sz val="12"/>
        <color indexed="8"/>
        <rFont val="Times New Roman"/>
        <family val="1"/>
      </rPr>
      <t>Svjetsko prvenstvo za mladeži u lovu ribe (U 14)</t>
    </r>
    <r>
      <rPr>
        <sz val="12"/>
        <color indexed="8"/>
        <rFont val="Times New Roman"/>
        <family val="1"/>
      </rPr>
      <t xml:space="preserve">  - održano je u Belgiji (Gent) od  </t>
    </r>
  </si>
  <si>
    <t xml:space="preserve">    20.-27.07.2008.godine. Reprezentacija HŠRS zauzela je  2. mjesto. U pojedinačnoj</t>
  </si>
  <si>
    <t xml:space="preserve">    konkurenciji  natjecatelji su izborili slijedeće plasmane: 1. Marko Šafranec, 6. Ivan Kontak, 12. Ivan</t>
  </si>
  <si>
    <t xml:space="preserve">    Sambol, 39. Alan Perko, 45. Dominik Dugorepec</t>
  </si>
  <si>
    <t xml:space="preserve">    Trener  reprezentacije bio je Mišo Minanov, a kapetan Anđelo Orač </t>
  </si>
  <si>
    <r>
      <t xml:space="preserve">c) </t>
    </r>
    <r>
      <rPr>
        <b/>
        <sz val="12"/>
        <color indexed="8"/>
        <rFont val="Times New Roman"/>
        <family val="1"/>
      </rPr>
      <t>Svjetsko prvenstvo za mladeži u lovu ribe (U 18)</t>
    </r>
    <r>
      <rPr>
        <sz val="12"/>
        <color indexed="8"/>
        <rFont val="Times New Roman"/>
        <family val="1"/>
      </rPr>
      <t xml:space="preserve">  - održano je u Belgiji (Gent) od  </t>
    </r>
  </si>
  <si>
    <t xml:space="preserve">    20.-27.07.2008.godine. Reprezentacija HŠRS zauzela je  6. mjesto. U pojedinačnoj</t>
  </si>
  <si>
    <t xml:space="preserve">    konkurenciji  natjecatelji su izborili slijedeće plasmane: 14. Goran Uzelac, 21. Matija Krašovac,</t>
  </si>
  <si>
    <t xml:space="preserve">    32. Sandi Matijašević, 63. Vanja Vrabec, 79. Nikola Filipašić</t>
  </si>
  <si>
    <t xml:space="preserve">    Trener  reprezentacije bio je Ivica Vrabec, a kapetan Željko Duković</t>
  </si>
  <si>
    <r>
      <t xml:space="preserve">d) </t>
    </r>
    <r>
      <rPr>
        <b/>
        <sz val="12"/>
        <color indexed="8"/>
        <rFont val="Times New Roman"/>
        <family val="1"/>
      </rPr>
      <t>Svjetsko prvenstvo za mladeži u lovu ribe (U 22)</t>
    </r>
    <r>
      <rPr>
        <sz val="12"/>
        <color indexed="8"/>
        <rFont val="Times New Roman"/>
        <family val="1"/>
      </rPr>
      <t xml:space="preserve">  - održano je u Belgiji (Gent) od  </t>
    </r>
  </si>
  <si>
    <t xml:space="preserve">    20.-27.07.2008.godine. Reprezentacija HŠRS zauzela je  3. mjesto. U pojedinačnoj</t>
  </si>
  <si>
    <t xml:space="preserve">    konkurenciji  natjecatelji su izborili slijedeće plasmane: 12. Mario Akmačić, 18. Željko Raženj,</t>
  </si>
  <si>
    <t xml:space="preserve">    37. Zoran Vlahović, 72. Matija Vidaković, 73. Ivan Turković, bez plasmana Božidar Antolić</t>
  </si>
  <si>
    <t xml:space="preserve">     Trener  reprezentacije bio je Ivan Kovač, a kapetan Dejan Vondrak </t>
  </si>
  <si>
    <t xml:space="preserve">     od 20.-25.05.2008. godine. Reprezentacija Hrvatske zauzela je 6. mjesto, a u pojedinačnoj</t>
  </si>
  <si>
    <t xml:space="preserve">     konkurenciji natjecatelji Hrvatske plasirali su se kako slijedi: 7. Mijo Boras, 22. Jasmin Subašić,</t>
  </si>
  <si>
    <t xml:space="preserve">    23. Željko Kuk, 49. Mario Matijašić 51 Antonijo Vidmar</t>
  </si>
  <si>
    <t xml:space="preserve">    Kapetan reprezentacije bio je Siniša Slavinić</t>
  </si>
  <si>
    <t xml:space="preserve">    10.-17.08.2008.godine. Reprezentacija HŠRS zauzela je 6. mjesto a natjecateljke Hrvatske plasirale</t>
  </si>
  <si>
    <t xml:space="preserve">    su se kako slijedi: 19. Marija Turković, 26. Iva Možar, 30. Vesna Radanović, 44. Marica Habeković,</t>
  </si>
  <si>
    <t xml:space="preserve">    72. Suzana Štargl, 74. Tatjana Štajduhar</t>
  </si>
  <si>
    <t xml:space="preserve">    Trener reprezentacije je Dražen Štajduhar, a kapetan Željko Štargl.</t>
  </si>
  <si>
    <t xml:space="preserve">         22.-29.06.2008. godine. Reprezentacija HŠRS zauzela je   14  mjesto, a natjecatelji</t>
  </si>
  <si>
    <t xml:space="preserve">         Hrvatske plasirali su se kako slijedi: 34. Dražen Štajduhar, 38. Ivo Begović, 55. Dejan Vondrak,</t>
  </si>
  <si>
    <t xml:space="preserve">         89. Dalibor Agbaba, 114. Danijel Picer,  131. Dražen Červeni</t>
  </si>
  <si>
    <t xml:space="preserve">         Trener reprezentacije bio je Goran Matijašić, a kapetan Željko Trbović.  </t>
  </si>
  <si>
    <t xml:space="preserve">        08.- 14.09.2008. Reprezentacija Hrvatske zauzela je  9. mjesto, a natjecatelji Hrvatske plasirali</t>
  </si>
  <si>
    <t xml:space="preserve">        su se kako slijedi: 20. Marko Popović, 39. Petar Kavelj, 44. Goran Ožbolt, 49.Marino Turk,</t>
  </si>
  <si>
    <t xml:space="preserve">        63. Dragan Poje,         </t>
  </si>
  <si>
    <t xml:space="preserve">                 3. u utegu arenberg Marko Popović        </t>
  </si>
  <si>
    <r>
      <t xml:space="preserve">    </t>
    </r>
    <r>
      <rPr>
        <b/>
        <sz val="12"/>
        <color indexed="8"/>
        <rFont val="Times New Roman"/>
        <family val="1"/>
      </rPr>
      <t>Europsko prvenstvo seniorki u CASTINGU -  bacački petoboj</t>
    </r>
    <r>
      <rPr>
        <sz val="12"/>
        <color indexed="8"/>
        <rFont val="Times New Roman"/>
        <family val="1"/>
      </rPr>
      <t xml:space="preserve"> – Poljska (Krakov)</t>
    </r>
  </si>
  <si>
    <t xml:space="preserve">        08.- 14.09.2008. Natjecateljka Dunja brovet zauzela je 17. mjesto</t>
  </si>
  <si>
    <t xml:space="preserve">        Trener reprezentacija je Tihomir Zagudajev, a kapetan Leonard Vesel.</t>
  </si>
  <si>
    <t xml:space="preserve">    </t>
  </si>
  <si>
    <t xml:space="preserve">       04.-06.07.2008. Reprezentacija Hrvatske zauzela je 4 mjesto, a natjecatelji Hrvatske</t>
  </si>
  <si>
    <t xml:space="preserve">       plasirali su se kako slijedi: 16. Goran Ožbolt, 24. Petar Kavelj, 26. Ivan Turković, 29. Marko</t>
  </si>
  <si>
    <t xml:space="preserve">       Šafranec, 33. Bruno Brovet, </t>
  </si>
  <si>
    <t xml:space="preserve">       Trener reprezentacije je Tihomir Zagudajev, a kapetan Leonard Vesel.</t>
  </si>
  <si>
    <t xml:space="preserve">       </t>
  </si>
  <si>
    <t xml:space="preserve">       04.-06.06.2008. Reprezentacija Hrvatske zauzela je 5.  mjesto, a natjecatelji Hrvatske</t>
  </si>
  <si>
    <t xml:space="preserve">   17.-21.09.2008. Reprezentacija je zauzela 5. mjesto, a natjecatelji Hrvatske plasirali su se kako</t>
  </si>
  <si>
    <t xml:space="preserve">    slijedi:  15. Anđelo Orač, 16. Siniša Slavinić, 22. Željko Kljajić, 25. Zlatko Poparić.31. Darko</t>
  </si>
  <si>
    <t xml:space="preserve">    Pažulić, 33 Damir Habunek .</t>
  </si>
  <si>
    <t xml:space="preserve">    Trener reprezentacije bio je Saša Borošić, a kapetan  Boris Grubić,</t>
  </si>
  <si>
    <t xml:space="preserve">  </t>
  </si>
  <si>
    <t xml:space="preserve">    Reprezentacija Hrvatske zauzela je 18. mjesto, a natjecatelji Hrvatske plasirali su se kako slijedi:</t>
  </si>
  <si>
    <t xml:space="preserve">    50. Ivica Magdić, 79. Boško Barišić, 83. Petar Dindić, 84. Miroslav Katičić, 94 Marinko Puškarić  </t>
  </si>
  <si>
    <t xml:space="preserve">   Kapetan  reprezentacije bio je Milan Kuprešanin </t>
  </si>
  <si>
    <t xml:space="preserve">    Natjecatelj Hrvatske Miroslav Katičić plasirao se na 12 mjesto u pojedinačnoj konkurenciji</t>
  </si>
  <si>
    <t xml:space="preserve">   Reprezentacija Hrvatske zauzela je 8. mjesto, a natjecatelji Hrvatske plasirali su se kako slijedi: 17.</t>
  </si>
  <si>
    <t xml:space="preserve">   Hasan Ivica-Bonino, 22. Zlatko Poparić, 26. Davor Brlić, 39. Nikola Geček, bez plas. Davor Zlobec</t>
  </si>
  <si>
    <t xml:space="preserve">   Kapetan reprezentacije bio je  Matija Panić, </t>
  </si>
  <si>
    <r>
      <t xml:space="preserve">e) </t>
    </r>
    <r>
      <rPr>
        <b/>
        <sz val="12"/>
        <color indexed="8"/>
        <rFont val="Times New Roman"/>
        <family val="1"/>
      </rPr>
      <t>Svjetsko prvenstvo u lovu pastrve varalicom</t>
    </r>
    <r>
      <rPr>
        <sz val="12"/>
        <color indexed="8"/>
        <rFont val="Times New Roman"/>
        <family val="1"/>
      </rPr>
      <t xml:space="preserve"> –  održano je u Devinu (Bugarska)</t>
    </r>
  </si>
  <si>
    <r>
      <t xml:space="preserve">f) </t>
    </r>
    <r>
      <rPr>
        <b/>
        <sz val="12"/>
        <color indexed="8"/>
        <rFont val="Times New Roman"/>
        <family val="1"/>
      </rPr>
      <t>Svjetsko prvenstvo u lovu ribe za seniorke</t>
    </r>
    <r>
      <rPr>
        <sz val="12"/>
        <color indexed="8"/>
        <rFont val="Times New Roman"/>
        <family val="1"/>
      </rPr>
      <t xml:space="preserve"> – održano je u Mađarskoj (Szolnok) od</t>
    </r>
  </si>
  <si>
    <r>
      <t xml:space="preserve">g) </t>
    </r>
    <r>
      <rPr>
        <b/>
        <sz val="12"/>
        <color indexed="8"/>
        <rFont val="Times New Roman"/>
        <family val="1"/>
      </rPr>
      <t>Europsko prvenstvo za seniore u lovu ribe -</t>
    </r>
    <r>
      <rPr>
        <sz val="12"/>
        <color indexed="8"/>
        <rFont val="Times New Roman"/>
        <family val="1"/>
      </rPr>
      <t xml:space="preserve"> održano je u Češkoj (Hradište) od</t>
    </r>
  </si>
  <si>
    <r>
      <t>h)</t>
    </r>
    <r>
      <rPr>
        <b/>
        <sz val="12"/>
        <color indexed="8"/>
        <rFont val="Times New Roman"/>
        <family val="1"/>
      </rPr>
      <t xml:space="preserve"> Svjetsko prvenstvo seniora u CASTINGU -  bacački petoboj</t>
    </r>
    <r>
      <rPr>
        <sz val="12"/>
        <color indexed="8"/>
        <rFont val="Times New Roman"/>
        <family val="1"/>
      </rPr>
      <t xml:space="preserve"> – Poljska (Krakov)</t>
    </r>
  </si>
  <si>
    <t>i) Svjetsko juniorsko prvenstvo u CASTINGU – bacački petoboj – Augsburg (Njemačka)</t>
  </si>
  <si>
    <r>
      <t xml:space="preserve">j) </t>
    </r>
    <r>
      <rPr>
        <b/>
        <sz val="12"/>
        <color indexed="8"/>
        <rFont val="Times New Roman"/>
        <family val="1"/>
      </rPr>
      <t>Svjetsko prvenstvo u lovu pastrve prirodnim mamcima</t>
    </r>
    <r>
      <rPr>
        <sz val="12"/>
        <color indexed="8"/>
        <rFont val="Times New Roman"/>
        <family val="1"/>
      </rPr>
      <t xml:space="preserve"> -  održano je u Portugalu (Sabugal) od</t>
    </r>
  </si>
  <si>
    <t xml:space="preserve">  Svjetsko prvenstvo u CASTINGU za juniorke – bacački petoboj – Augsburg (Njemačka)</t>
  </si>
  <si>
    <t xml:space="preserve">       plasirali su se kako slijedi: 13. Kata Marić 15. Azra Medić </t>
  </si>
  <si>
    <r>
      <t xml:space="preserve">m) </t>
    </r>
    <r>
      <rPr>
        <b/>
        <sz val="12"/>
        <color indexed="8"/>
        <rFont val="Times New Roman"/>
        <family val="1"/>
      </rPr>
      <t xml:space="preserve">Svjetsko prvenstvo za invalide </t>
    </r>
    <r>
      <rPr>
        <sz val="12"/>
        <color indexed="8"/>
        <rFont val="Times New Roman"/>
        <family val="1"/>
      </rPr>
      <t xml:space="preserve"> održano je u Njemačkoj (Potsdam) od 03.-09.08.2008.</t>
    </r>
  </si>
  <si>
    <t>MAJSTORICE SENIORA 2008.</t>
  </si>
  <si>
    <t>ŠRD                MJESTO</t>
  </si>
  <si>
    <t>Banova Jaruga</t>
  </si>
  <si>
    <t>Kutina</t>
  </si>
  <si>
    <t>UKUP. PLASM.</t>
  </si>
  <si>
    <t>04.10.2008.</t>
  </si>
  <si>
    <t>11.10.2008.</t>
  </si>
  <si>
    <t xml:space="preserve"> bodova</t>
  </si>
  <si>
    <t xml:space="preserve"> težina</t>
  </si>
  <si>
    <t>najveća težina</t>
  </si>
  <si>
    <t>st.br.</t>
  </si>
  <si>
    <t>SEKTOR A</t>
  </si>
  <si>
    <t>Mensur Rošić</t>
  </si>
  <si>
    <t>Azzurro Varaždin</t>
  </si>
  <si>
    <t>A1</t>
  </si>
  <si>
    <t>D2</t>
  </si>
  <si>
    <t>B3</t>
  </si>
  <si>
    <t>C5</t>
  </si>
  <si>
    <t>Siniša Vereš</t>
  </si>
  <si>
    <t>Šaran Našice</t>
  </si>
  <si>
    <t>A2</t>
  </si>
  <si>
    <t>D9</t>
  </si>
  <si>
    <t>B6</t>
  </si>
  <si>
    <t>C6</t>
  </si>
  <si>
    <t>A3</t>
  </si>
  <si>
    <t>D1</t>
  </si>
  <si>
    <t>B5</t>
  </si>
  <si>
    <t>C7</t>
  </si>
  <si>
    <t>Igor Mihalac</t>
  </si>
  <si>
    <t>Klen-Vigma SVM</t>
  </si>
  <si>
    <t>A4</t>
  </si>
  <si>
    <t>D8</t>
  </si>
  <si>
    <t>B4</t>
  </si>
  <si>
    <t>C8</t>
  </si>
  <si>
    <t>A5</t>
  </si>
  <si>
    <t>D3</t>
  </si>
  <si>
    <t>B7</t>
  </si>
  <si>
    <t>C9</t>
  </si>
  <si>
    <t>Davor Maroši</t>
  </si>
  <si>
    <t>Toplica Daruvar</t>
  </si>
  <si>
    <t>A6</t>
  </si>
  <si>
    <t>D6</t>
  </si>
  <si>
    <t>B2</t>
  </si>
  <si>
    <t>C1</t>
  </si>
  <si>
    <t>A7</t>
  </si>
  <si>
    <t>D5</t>
  </si>
  <si>
    <t>B9</t>
  </si>
  <si>
    <t>C2</t>
  </si>
  <si>
    <t>Dejan Sofić</t>
  </si>
  <si>
    <t>Sava Ščitarjevo</t>
  </si>
  <si>
    <t>A8</t>
  </si>
  <si>
    <t>D4</t>
  </si>
  <si>
    <t>B1</t>
  </si>
  <si>
    <t>C3</t>
  </si>
  <si>
    <t>Martn Vrčković</t>
  </si>
  <si>
    <t>A9</t>
  </si>
  <si>
    <t>D7</t>
  </si>
  <si>
    <t>B8</t>
  </si>
  <si>
    <t>C4</t>
  </si>
  <si>
    <t>SEKTOR B</t>
  </si>
  <si>
    <t>Varažd.-Interl. VŽ</t>
  </si>
  <si>
    <t>D10</t>
  </si>
  <si>
    <t>Bjelka Sunja</t>
  </si>
  <si>
    <t>C10</t>
  </si>
  <si>
    <t>Josip Harangozo</t>
  </si>
  <si>
    <t>Belišće Belišće</t>
  </si>
  <si>
    <t>Mladen Gregorić</t>
  </si>
  <si>
    <t>Jastrebarsko Jast.</t>
  </si>
  <si>
    <t>B10</t>
  </si>
  <si>
    <t>Saša Mustač</t>
  </si>
  <si>
    <t>Hlebine Hlebine</t>
  </si>
  <si>
    <t>A10</t>
  </si>
  <si>
    <t>Tehnički dio,</t>
  </si>
  <si>
    <t>Vrhovni sudac,</t>
  </si>
  <si>
    <t>Predstavnik HŠRS,</t>
  </si>
  <si>
    <t>državni sudac:</t>
  </si>
  <si>
    <t>trener reprezentacije:</t>
  </si>
  <si>
    <t>kapetan reprezentacije:</t>
  </si>
  <si>
    <t>Antun Kedmenec</t>
  </si>
  <si>
    <r>
      <t xml:space="preserve">a) </t>
    </r>
    <r>
      <rPr>
        <b/>
        <sz val="12"/>
        <color indexed="8"/>
        <rFont val="Times New Roman"/>
        <family val="1"/>
      </rPr>
      <t xml:space="preserve">Svjetsko prvenstvo za seniore u lovu ribe – </t>
    </r>
    <r>
      <rPr>
        <sz val="12"/>
        <color indexed="8"/>
        <rFont val="Times New Roman"/>
        <family val="1"/>
      </rPr>
      <t xml:space="preserve"> održano je u  Italiji (Cremona)  </t>
    </r>
  </si>
  <si>
    <t xml:space="preserve">    Reprezentacija Hrvatske zauzela je 7. mjesto, a natjecatelji Hrvatske u  parovima plasirali su se</t>
  </si>
  <si>
    <t xml:space="preserve">    kako slijedi: 9. Tihomir Novković i Tomislav Vukšić, 25. Renato Palčić i Zlatko Džepina, 26. Zoran</t>
  </si>
  <si>
    <t xml:space="preserve">    Krušić i Petar Večerinović, (bez plasmana) Mirko Peraica  i Ivica Vajdić</t>
  </si>
  <si>
    <t xml:space="preserve">    Menadžer i kapetan reprezentacije bio je Mladen Manojlov</t>
  </si>
  <si>
    <r>
      <t xml:space="preserve">k) </t>
    </r>
    <r>
      <rPr>
        <b/>
        <sz val="12"/>
        <color indexed="8"/>
        <rFont val="Times New Roman"/>
        <family val="1"/>
      </rPr>
      <t>Svjetsko prvenstvo u lovu šarana</t>
    </r>
    <r>
      <rPr>
        <sz val="12"/>
        <color indexed="8"/>
        <rFont val="Times New Roman"/>
        <family val="1"/>
      </rPr>
      <t xml:space="preserve"> – održano je u Južnoj Africi od 18.-28.10.2008. god.</t>
    </r>
  </si>
  <si>
    <t xml:space="preserve">    REZULTATI  EKIPA  I  NATJECATELJA HŠRS  NA  MEĐUNARODNIM NATJECANJIMAI </t>
  </si>
  <si>
    <r>
      <t xml:space="preserve">lj) </t>
    </r>
    <r>
      <rPr>
        <b/>
        <sz val="12"/>
        <color indexed="8"/>
        <rFont val="Times New Roman"/>
        <family val="1"/>
      </rPr>
      <t>Europsko prvenstvo u lovu muhom</t>
    </r>
    <r>
      <rPr>
        <sz val="12"/>
        <color indexed="8"/>
        <rFont val="Times New Roman"/>
        <family val="1"/>
      </rPr>
      <t xml:space="preserve">  održano je u Cantabriji  (Španjolska) od 11.-18.05.2008.</t>
    </r>
  </si>
  <si>
    <r>
      <t>l)</t>
    </r>
    <r>
      <rPr>
        <b/>
        <sz val="12"/>
        <color indexed="8"/>
        <rFont val="Times New Roman"/>
        <family val="1"/>
      </rPr>
      <t xml:space="preserve"> Svjetsko prvenstvo u lovu muhom</t>
    </r>
    <r>
      <rPr>
        <sz val="12"/>
        <color indexed="8"/>
        <rFont val="Times New Roman"/>
        <family val="1"/>
      </rPr>
      <t xml:space="preserve">  održano je u Rotorija (Novi Zeland) od 22.-30.03.2008.</t>
    </r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</si>
</sst>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[$-41A]d\.\ mmmm\ yyyy"/>
    <numFmt numFmtId="167" formatCode="d/m/;@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#,##0.000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_-* #,##0.0\ _k_n_-;\-* #,##0.0\ _k_n_-;_-* &quot;-&quot;?\ _k_n_-;_-@_-"/>
    <numFmt numFmtId="178" formatCode="#,##0.0_ ;\-#,##0.0\ "/>
    <numFmt numFmtId="179" formatCode="_-* #,##0.0\ &quot;kn&quot;_-;\-* #,##0.0\ &quot;kn&quot;_-;_-* &quot;-&quot;?\ &quot;kn&quot;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\-0000"/>
    <numFmt numFmtId="203" formatCode="0.000000000"/>
    <numFmt numFmtId="204" formatCode="00000"/>
    <numFmt numFmtId="205" formatCode="&quot;€&quot;\ #,##0;\-&quot;€&quot;\ #,##0"/>
    <numFmt numFmtId="206" formatCode="&quot;€&quot;\ #,##0;[Red]\-&quot;€&quot;\ #,##0"/>
    <numFmt numFmtId="207" formatCode="&quot;€&quot;\ #,##0.00;\-&quot;€&quot;\ #,##0.00"/>
    <numFmt numFmtId="208" formatCode="&quot;€&quot;\ #,##0.00;[Red]\-&quot;€&quot;\ #,##0.00"/>
    <numFmt numFmtId="209" formatCode="_-&quot;€&quot;\ * #,##0_-;\-&quot;€&quot;\ * #,##0_-;_-&quot;€&quot;\ * &quot;-&quot;_-;_-@_-"/>
    <numFmt numFmtId="210" formatCode="_-&quot;€&quot;\ * #,##0.00_-;\-&quot;€&quot;\ * #,##0.00_-;_-&quot;€&quot;\ * &quot;-&quot;??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Arial"/>
      <family val="0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i/>
      <sz val="2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12"/>
      <color indexed="40"/>
      <name val="Arial"/>
      <family val="2"/>
    </font>
    <font>
      <b/>
      <sz val="12"/>
      <color indexed="36"/>
      <name val="Arial"/>
      <family val="2"/>
    </font>
    <font>
      <b/>
      <sz val="14"/>
      <color indexed="10"/>
      <name val="Arial"/>
      <family val="2"/>
    </font>
    <font>
      <sz val="1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Arial"/>
      <family val="2"/>
    </font>
    <font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double"/>
      <right style="double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double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2" borderId="2" applyNumberFormat="0" applyAlignment="0" applyProtection="0"/>
    <xf numFmtId="0" fontId="13" fillId="2" borderId="3" applyNumberFormat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4" fillId="0" borderId="0" xfId="0" applyFont="1" applyAlignment="1">
      <alignment/>
    </xf>
    <xf numFmtId="0" fontId="0" fillId="7" borderId="13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17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3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65" fontId="0" fillId="7" borderId="16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3" fontId="0" fillId="7" borderId="32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34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7" borderId="24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18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7" borderId="19" xfId="0" applyFill="1" applyBorder="1" applyAlignment="1">
      <alignment horizontal="lef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7" borderId="27" xfId="0" applyFill="1" applyBorder="1" applyAlignment="1">
      <alignment horizontal="left"/>
    </xf>
    <xf numFmtId="0" fontId="0" fillId="7" borderId="37" xfId="0" applyFill="1" applyBorder="1" applyAlignment="1">
      <alignment horizontal="right"/>
    </xf>
    <xf numFmtId="0" fontId="0" fillId="7" borderId="38" xfId="0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36" xfId="0" applyFill="1" applyBorder="1" applyAlignment="1">
      <alignment horizontal="center"/>
    </xf>
    <xf numFmtId="0" fontId="0" fillId="7" borderId="34" xfId="0" applyFill="1" applyBorder="1" applyAlignment="1">
      <alignment horizontal="left"/>
    </xf>
    <xf numFmtId="0" fontId="0" fillId="7" borderId="24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9" xfId="0" applyFill="1" applyBorder="1" applyAlignment="1">
      <alignment horizontal="left"/>
    </xf>
    <xf numFmtId="0" fontId="0" fillId="7" borderId="29" xfId="0" applyFill="1" applyBorder="1" applyAlignment="1">
      <alignment horizontal="right"/>
    </xf>
    <xf numFmtId="164" fontId="0" fillId="7" borderId="16" xfId="0" applyNumberFormat="1" applyFill="1" applyBorder="1" applyAlignment="1">
      <alignment horizontal="right"/>
    </xf>
    <xf numFmtId="3" fontId="0" fillId="7" borderId="17" xfId="0" applyNumberFormat="1" applyFill="1" applyBorder="1" applyAlignment="1">
      <alignment horizontal="right"/>
    </xf>
    <xf numFmtId="164" fontId="0" fillId="7" borderId="24" xfId="0" applyNumberFormat="1" applyFill="1" applyBorder="1" applyAlignment="1">
      <alignment horizontal="right"/>
    </xf>
    <xf numFmtId="3" fontId="0" fillId="7" borderId="32" xfId="0" applyNumberFormat="1" applyFill="1" applyBorder="1" applyAlignment="1">
      <alignment horizontal="right"/>
    </xf>
    <xf numFmtId="0" fontId="0" fillId="7" borderId="40" xfId="0" applyFill="1" applyBorder="1" applyAlignment="1">
      <alignment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0" borderId="33" xfId="0" applyBorder="1" applyAlignment="1">
      <alignment/>
    </xf>
    <xf numFmtId="14" fontId="0" fillId="7" borderId="16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34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41" xfId="0" applyFill="1" applyBorder="1" applyAlignment="1">
      <alignment/>
    </xf>
    <xf numFmtId="0" fontId="0" fillId="7" borderId="24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14" fontId="0" fillId="7" borderId="15" xfId="0" applyNumberFormat="1" applyFill="1" applyBorder="1" applyAlignment="1">
      <alignment/>
    </xf>
    <xf numFmtId="0" fontId="0" fillId="7" borderId="41" xfId="0" applyFill="1" applyBorder="1" applyAlignment="1">
      <alignment horizontal="left"/>
    </xf>
    <xf numFmtId="0" fontId="0" fillId="7" borderId="45" xfId="0" applyFill="1" applyBorder="1" applyAlignment="1">
      <alignment horizontal="left"/>
    </xf>
    <xf numFmtId="0" fontId="0" fillId="7" borderId="46" xfId="0" applyFill="1" applyBorder="1" applyAlignment="1">
      <alignment horizontal="right"/>
    </xf>
    <xf numFmtId="164" fontId="0" fillId="7" borderId="11" xfId="0" applyNumberFormat="1" applyFill="1" applyBorder="1" applyAlignment="1">
      <alignment horizontal="right"/>
    </xf>
    <xf numFmtId="0" fontId="0" fillId="18" borderId="47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21" xfId="0" applyFill="1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2" fillId="18" borderId="18" xfId="0" applyFont="1" applyFill="1" applyBorder="1" applyAlignment="1">
      <alignment/>
    </xf>
    <xf numFmtId="0" fontId="2" fillId="18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18" borderId="19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7" borderId="51" xfId="0" applyFill="1" applyBorder="1" applyAlignment="1">
      <alignment horizontal="left"/>
    </xf>
    <xf numFmtId="0" fontId="0" fillId="7" borderId="52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0" fillId="7" borderId="42" xfId="0" applyFill="1" applyBorder="1" applyAlignment="1">
      <alignment/>
    </xf>
    <xf numFmtId="0" fontId="0" fillId="7" borderId="43" xfId="0" applyFill="1" applyBorder="1" applyAlignment="1">
      <alignment/>
    </xf>
    <xf numFmtId="0" fontId="0" fillId="7" borderId="49" xfId="0" applyFill="1" applyBorder="1" applyAlignment="1">
      <alignment/>
    </xf>
    <xf numFmtId="0" fontId="0" fillId="7" borderId="54" xfId="0" applyFill="1" applyBorder="1" applyAlignment="1">
      <alignment/>
    </xf>
    <xf numFmtId="0" fontId="0" fillId="7" borderId="44" xfId="0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0" fontId="4" fillId="7" borderId="26" xfId="0" applyFont="1" applyFill="1" applyBorder="1" applyAlignment="1">
      <alignment/>
    </xf>
    <xf numFmtId="0" fontId="4" fillId="7" borderId="27" xfId="0" applyFont="1" applyFill="1" applyBorder="1" applyAlignment="1">
      <alignment/>
    </xf>
    <xf numFmtId="0" fontId="0" fillId="7" borderId="10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57">
      <alignment/>
      <protection/>
    </xf>
    <xf numFmtId="0" fontId="0" fillId="0" borderId="0" xfId="56" applyFill="1" applyAlignment="1">
      <alignment horizontal="center"/>
      <protection/>
    </xf>
    <xf numFmtId="0" fontId="0" fillId="0" borderId="0" xfId="56" applyFill="1" applyAlignment="1">
      <alignment shrinkToFit="1"/>
      <protection/>
    </xf>
    <xf numFmtId="0" fontId="0" fillId="0" borderId="0" xfId="56" applyFont="1" applyFill="1" applyAlignment="1">
      <alignment shrinkToFit="1"/>
      <protection/>
    </xf>
    <xf numFmtId="0" fontId="0" fillId="0" borderId="0" xfId="56" applyFill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0" fillId="0" borderId="0" xfId="56" applyNumberFormat="1" applyFill="1" applyAlignment="1">
      <alignment horizontal="center" vertical="center"/>
      <protection/>
    </xf>
    <xf numFmtId="0" fontId="0" fillId="0" borderId="55" xfId="56" applyFont="1" applyFill="1" applyBorder="1" applyAlignment="1" applyProtection="1">
      <alignment horizontal="center" shrinkToFit="1"/>
      <protection hidden="1"/>
    </xf>
    <xf numFmtId="0" fontId="0" fillId="0" borderId="56" xfId="56" applyFont="1" applyFill="1" applyBorder="1" applyAlignment="1" applyProtection="1">
      <alignment horizontal="center" shrinkToFit="1"/>
      <protection hidden="1"/>
    </xf>
    <xf numFmtId="0" fontId="0" fillId="0" borderId="57" xfId="56" applyFont="1" applyFill="1" applyBorder="1" applyAlignment="1" applyProtection="1">
      <alignment horizontal="center" shrinkToFit="1"/>
      <protection hidden="1"/>
    </xf>
    <xf numFmtId="0" fontId="0" fillId="0" borderId="58" xfId="56" applyFont="1" applyFill="1" applyBorder="1" applyAlignment="1" applyProtection="1">
      <alignment horizontal="center" shrinkToFit="1"/>
      <protection hidden="1"/>
    </xf>
    <xf numFmtId="0" fontId="0" fillId="0" borderId="59" xfId="56" applyFont="1" applyFill="1" applyBorder="1" applyAlignment="1" applyProtection="1">
      <alignment horizontal="center" shrinkToFit="1"/>
      <protection hidden="1"/>
    </xf>
    <xf numFmtId="0" fontId="0" fillId="0" borderId="60" xfId="56" applyFont="1" applyFill="1" applyBorder="1" applyAlignment="1" applyProtection="1">
      <alignment horizontal="center" shrinkToFit="1"/>
      <protection hidden="1"/>
    </xf>
    <xf numFmtId="0" fontId="0" fillId="0" borderId="61" xfId="56" applyFont="1" applyFill="1" applyBorder="1" applyAlignment="1" applyProtection="1">
      <alignment horizontal="center" shrinkToFit="1"/>
      <protection hidden="1"/>
    </xf>
    <xf numFmtId="0" fontId="0" fillId="0" borderId="62" xfId="56" applyFont="1" applyFill="1" applyBorder="1" applyAlignment="1" applyProtection="1">
      <alignment horizontal="center" shrinkToFit="1"/>
      <protection hidden="1"/>
    </xf>
    <xf numFmtId="0" fontId="0" fillId="0" borderId="63" xfId="56" applyFont="1" applyFill="1" applyBorder="1" applyAlignment="1" applyProtection="1">
      <alignment horizontal="center" shrinkToFit="1"/>
      <protection hidden="1"/>
    </xf>
    <xf numFmtId="0" fontId="0" fillId="0" borderId="64" xfId="56" applyFont="1" applyFill="1" applyBorder="1" applyAlignment="1" applyProtection="1">
      <alignment horizontal="center" shrinkToFit="1"/>
      <protection hidden="1"/>
    </xf>
    <xf numFmtId="0" fontId="0" fillId="0" borderId="65" xfId="56" applyFont="1" applyFill="1" applyBorder="1" applyAlignment="1" applyProtection="1">
      <alignment horizontal="center" shrinkToFit="1"/>
      <protection hidden="1"/>
    </xf>
    <xf numFmtId="0" fontId="3" fillId="0" borderId="66" xfId="56" applyFont="1" applyFill="1" applyBorder="1" applyAlignment="1" applyProtection="1">
      <alignment shrinkToFit="1"/>
      <protection hidden="1"/>
    </xf>
    <xf numFmtId="0" fontId="29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18" borderId="67" xfId="0" applyFill="1" applyBorder="1" applyAlignment="1">
      <alignment/>
    </xf>
    <xf numFmtId="0" fontId="0" fillId="18" borderId="68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38" xfId="0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29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67" xfId="0" applyBorder="1" applyAlignment="1">
      <alignment/>
    </xf>
    <xf numFmtId="9" fontId="0" fillId="18" borderId="11" xfId="0" applyNumberFormat="1" applyFill="1" applyBorder="1" applyAlignment="1">
      <alignment/>
    </xf>
    <xf numFmtId="0" fontId="3" fillId="0" borderId="67" xfId="0" applyFont="1" applyBorder="1" applyAlignment="1">
      <alignment/>
    </xf>
    <xf numFmtId="0" fontId="3" fillId="0" borderId="70" xfId="0" applyFont="1" applyBorder="1" applyAlignment="1">
      <alignment/>
    </xf>
    <xf numFmtId="0" fontId="0" fillId="7" borderId="47" xfId="0" applyFill="1" applyBorder="1" applyAlignment="1">
      <alignment/>
    </xf>
    <xf numFmtId="0" fontId="0" fillId="7" borderId="69" xfId="0" applyFill="1" applyBorder="1" applyAlignment="1">
      <alignment/>
    </xf>
    <xf numFmtId="0" fontId="0" fillId="7" borderId="67" xfId="0" applyFill="1" applyBorder="1" applyAlignment="1">
      <alignment/>
    </xf>
    <xf numFmtId="9" fontId="0" fillId="7" borderId="11" xfId="0" applyNumberFormat="1" applyFill="1" applyBorder="1" applyAlignment="1">
      <alignment/>
    </xf>
    <xf numFmtId="0" fontId="0" fillId="7" borderId="70" xfId="0" applyFill="1" applyBorder="1" applyAlignment="1">
      <alignment/>
    </xf>
    <xf numFmtId="164" fontId="0" fillId="7" borderId="16" xfId="0" applyNumberFormat="1" applyFill="1" applyBorder="1" applyAlignment="1">
      <alignment/>
    </xf>
    <xf numFmtId="0" fontId="30" fillId="0" borderId="0" xfId="0" applyFont="1" applyAlignment="1">
      <alignment/>
    </xf>
    <xf numFmtId="164" fontId="0" fillId="7" borderId="36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3" fillId="0" borderId="71" xfId="56" applyFont="1" applyFill="1" applyBorder="1" applyAlignment="1" applyProtection="1">
      <alignment shrinkToFit="1"/>
      <protection hidden="1"/>
    </xf>
    <xf numFmtId="1" fontId="0" fillId="0" borderId="1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32" xfId="0" applyNumberFormat="1" applyBorder="1" applyAlignment="1">
      <alignment/>
    </xf>
    <xf numFmtId="9" fontId="0" fillId="18" borderId="11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7" borderId="72" xfId="0" applyFill="1" applyBorder="1" applyAlignment="1">
      <alignment/>
    </xf>
    <xf numFmtId="0" fontId="0" fillId="0" borderId="73" xfId="0" applyBorder="1" applyAlignment="1">
      <alignment/>
    </xf>
    <xf numFmtId="0" fontId="0" fillId="7" borderId="74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73" xfId="0" applyBorder="1" applyAlignment="1">
      <alignment horizontal="center"/>
    </xf>
    <xf numFmtId="0" fontId="3" fillId="18" borderId="23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75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18" borderId="33" xfId="0" applyNumberFormat="1" applyFill="1" applyBorder="1" applyAlignment="1">
      <alignment/>
    </xf>
    <xf numFmtId="3" fontId="0" fillId="18" borderId="17" xfId="0" applyNumberFormat="1" applyFill="1" applyBorder="1" applyAlignment="1">
      <alignment/>
    </xf>
    <xf numFmtId="0" fontId="0" fillId="18" borderId="24" xfId="0" applyFill="1" applyBorder="1" applyAlignment="1">
      <alignment/>
    </xf>
    <xf numFmtId="3" fontId="0" fillId="18" borderId="32" xfId="0" applyNumberFormat="1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36" xfId="0" applyFill="1" applyBorder="1" applyAlignment="1">
      <alignment/>
    </xf>
    <xf numFmtId="0" fontId="0" fillId="18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18" borderId="42" xfId="0" applyFill="1" applyBorder="1" applyAlignment="1">
      <alignment/>
    </xf>
    <xf numFmtId="0" fontId="0" fillId="18" borderId="75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0" fillId="18" borderId="13" xfId="0" applyNumberFormat="1" applyFill="1" applyBorder="1" applyAlignment="1">
      <alignment/>
    </xf>
    <xf numFmtId="3" fontId="0" fillId="18" borderId="35" xfId="0" applyNumberForma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3" fillId="0" borderId="44" xfId="0" applyFont="1" applyFill="1" applyBorder="1" applyAlignment="1">
      <alignment horizontal="center"/>
    </xf>
    <xf numFmtId="0" fontId="0" fillId="18" borderId="49" xfId="0" applyFill="1" applyBorder="1" applyAlignment="1">
      <alignment/>
    </xf>
    <xf numFmtId="164" fontId="0" fillId="0" borderId="3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78" fontId="0" fillId="18" borderId="16" xfId="0" applyNumberFormat="1" applyFill="1" applyBorder="1" applyAlignment="1">
      <alignment/>
    </xf>
    <xf numFmtId="178" fontId="0" fillId="18" borderId="2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0" fillId="7" borderId="35" xfId="0" applyNumberForma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18" borderId="27" xfId="0" applyFill="1" applyBorder="1" applyAlignment="1">
      <alignment/>
    </xf>
    <xf numFmtId="0" fontId="0" fillId="18" borderId="80" xfId="0" applyFill="1" applyBorder="1" applyAlignment="1">
      <alignment/>
    </xf>
    <xf numFmtId="0" fontId="0" fillId="18" borderId="74" xfId="0" applyFill="1" applyBorder="1" applyAlignment="1">
      <alignment/>
    </xf>
    <xf numFmtId="0" fontId="0" fillId="18" borderId="30" xfId="0" applyFill="1" applyBorder="1" applyAlignment="1">
      <alignment/>
    </xf>
    <xf numFmtId="0" fontId="3" fillId="18" borderId="81" xfId="0" applyFont="1" applyFill="1" applyBorder="1" applyAlignment="1">
      <alignment horizontal="center"/>
    </xf>
    <xf numFmtId="0" fontId="3" fillId="18" borderId="82" xfId="0" applyFont="1" applyFill="1" applyBorder="1" applyAlignment="1">
      <alignment horizontal="center"/>
    </xf>
    <xf numFmtId="0" fontId="3" fillId="18" borderId="79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3" fontId="0" fillId="18" borderId="45" xfId="0" applyNumberFormat="1" applyFill="1" applyBorder="1" applyAlignment="1">
      <alignment/>
    </xf>
    <xf numFmtId="3" fontId="0" fillId="18" borderId="14" xfId="0" applyNumberFormat="1" applyFill="1" applyBorder="1" applyAlignment="1">
      <alignment/>
    </xf>
    <xf numFmtId="0" fontId="3" fillId="18" borderId="18" xfId="0" applyFont="1" applyFill="1" applyBorder="1" applyAlignment="1">
      <alignment/>
    </xf>
    <xf numFmtId="0" fontId="3" fillId="18" borderId="33" xfId="0" applyFont="1" applyFill="1" applyBorder="1" applyAlignment="1">
      <alignment/>
    </xf>
    <xf numFmtId="0" fontId="31" fillId="18" borderId="16" xfId="0" applyFont="1" applyFill="1" applyBorder="1" applyAlignment="1">
      <alignment/>
    </xf>
    <xf numFmtId="0" fontId="31" fillId="18" borderId="17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81" xfId="0" applyFill="1" applyBorder="1" applyAlignment="1">
      <alignment/>
    </xf>
    <xf numFmtId="0" fontId="0" fillId="18" borderId="79" xfId="0" applyFill="1" applyBorder="1" applyAlignment="1">
      <alignment/>
    </xf>
    <xf numFmtId="0" fontId="0" fillId="0" borderId="79" xfId="0" applyBorder="1" applyAlignment="1">
      <alignment/>
    </xf>
    <xf numFmtId="3" fontId="0" fillId="0" borderId="13" xfId="0" applyNumberFormat="1" applyBorder="1" applyAlignment="1">
      <alignment/>
    </xf>
    <xf numFmtId="3" fontId="0" fillId="18" borderId="41" xfId="0" applyNumberFormat="1" applyFill="1" applyBorder="1" applyAlignment="1">
      <alignment/>
    </xf>
    <xf numFmtId="0" fontId="3" fillId="0" borderId="7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7" borderId="10" xfId="0" applyFill="1" applyBorder="1" applyAlignment="1">
      <alignment horizontal="center"/>
    </xf>
    <xf numFmtId="167" fontId="0" fillId="7" borderId="83" xfId="56" applyNumberFormat="1" applyFont="1" applyFill="1" applyBorder="1" applyAlignment="1">
      <alignment horizontal="center" vertical="center"/>
      <protection/>
    </xf>
    <xf numFmtId="167" fontId="0" fillId="7" borderId="84" xfId="56" applyNumberFormat="1" applyFont="1" applyFill="1" applyBorder="1" applyAlignment="1">
      <alignment horizontal="center" vertical="center"/>
      <protection/>
    </xf>
    <xf numFmtId="167" fontId="0" fillId="7" borderId="54" xfId="56" applyNumberFormat="1" applyFont="1" applyFill="1" applyBorder="1" applyAlignment="1">
      <alignment horizontal="center" vertical="center"/>
      <protection/>
    </xf>
    <xf numFmtId="167" fontId="0" fillId="7" borderId="43" xfId="56" applyNumberFormat="1" applyFont="1" applyFill="1" applyBorder="1" applyAlignment="1">
      <alignment horizontal="center" vertical="center"/>
      <protection/>
    </xf>
    <xf numFmtId="0" fontId="0" fillId="7" borderId="83" xfId="56" applyNumberFormat="1" applyFill="1" applyBorder="1" applyAlignment="1">
      <alignment horizontal="center" vertical="center"/>
      <protection/>
    </xf>
    <xf numFmtId="0" fontId="0" fillId="7" borderId="75" xfId="56" applyFill="1" applyBorder="1" applyAlignment="1">
      <alignment horizontal="center" vertical="center"/>
      <protection/>
    </xf>
    <xf numFmtId="0" fontId="0" fillId="7" borderId="84" xfId="56" applyFont="1" applyFill="1" applyBorder="1" applyAlignment="1">
      <alignment horizontal="center" vertical="center"/>
      <protection/>
    </xf>
    <xf numFmtId="0" fontId="28" fillId="0" borderId="85" xfId="56" applyFont="1" applyFill="1" applyBorder="1" applyAlignment="1" applyProtection="1">
      <alignment horizontal="center"/>
      <protection hidden="1"/>
    </xf>
    <xf numFmtId="0" fontId="3" fillId="0" borderId="86" xfId="56" applyFont="1" applyFill="1" applyBorder="1" applyAlignment="1" applyProtection="1">
      <alignment shrinkToFit="1"/>
      <protection hidden="1"/>
    </xf>
    <xf numFmtId="0" fontId="3" fillId="0" borderId="87" xfId="56" applyFont="1" applyFill="1" applyBorder="1" applyAlignment="1" applyProtection="1">
      <alignment shrinkToFit="1"/>
      <protection hidden="1"/>
    </xf>
    <xf numFmtId="0" fontId="0" fillId="0" borderId="88" xfId="56" applyFont="1" applyFill="1" applyBorder="1" applyAlignment="1" applyProtection="1">
      <alignment horizontal="center" shrinkToFit="1"/>
      <protection hidden="1"/>
    </xf>
    <xf numFmtId="0" fontId="0" fillId="0" borderId="89" xfId="56" applyFont="1" applyFill="1" applyBorder="1" applyAlignment="1" applyProtection="1">
      <alignment horizontal="center" shrinkToFit="1"/>
      <protection hidden="1"/>
    </xf>
    <xf numFmtId="0" fontId="0" fillId="0" borderId="90" xfId="56" applyFont="1" applyFill="1" applyBorder="1" applyAlignment="1" applyProtection="1">
      <alignment horizontal="center" shrinkToFit="1"/>
      <protection hidden="1"/>
    </xf>
    <xf numFmtId="0" fontId="0" fillId="0" borderId="91" xfId="56" applyFont="1" applyFill="1" applyBorder="1" applyAlignment="1" applyProtection="1">
      <alignment horizontal="center" shrinkToFit="1"/>
      <protection hidden="1"/>
    </xf>
    <xf numFmtId="0" fontId="0" fillId="0" borderId="87" xfId="56" applyFont="1" applyFill="1" applyBorder="1" applyAlignment="1" applyProtection="1">
      <alignment horizontal="center" shrinkToFit="1"/>
      <protection hidden="1"/>
    </xf>
    <xf numFmtId="0" fontId="0" fillId="0" borderId="92" xfId="56" applyFont="1" applyFill="1" applyBorder="1" applyAlignment="1" applyProtection="1">
      <alignment horizontal="center" shrinkToFit="1"/>
      <protection hidden="1"/>
    </xf>
    <xf numFmtId="0" fontId="0" fillId="0" borderId="41" xfId="56" applyFont="1" applyFill="1" applyBorder="1" applyAlignment="1" applyProtection="1">
      <alignment horizontal="center" shrinkToFit="1"/>
      <protection hidden="1"/>
    </xf>
    <xf numFmtId="0" fontId="0" fillId="0" borderId="93" xfId="56" applyFont="1" applyFill="1" applyBorder="1" applyAlignment="1" applyProtection="1">
      <alignment horizontal="center" shrinkToFit="1"/>
      <protection hidden="1"/>
    </xf>
    <xf numFmtId="0" fontId="3" fillId="0" borderId="94" xfId="56" applyFont="1" applyFill="1" applyBorder="1" applyAlignment="1" applyProtection="1">
      <alignment horizontal="center" shrinkToFit="1"/>
      <protection hidden="1"/>
    </xf>
    <xf numFmtId="0" fontId="28" fillId="0" borderId="95" xfId="56" applyFont="1" applyFill="1" applyBorder="1" applyAlignment="1" applyProtection="1">
      <alignment horizontal="center"/>
      <protection hidden="1"/>
    </xf>
    <xf numFmtId="0" fontId="3" fillId="0" borderId="96" xfId="56" applyFont="1" applyFill="1" applyBorder="1" applyAlignment="1" applyProtection="1">
      <alignment horizontal="center" shrinkToFit="1"/>
      <protection hidden="1"/>
    </xf>
    <xf numFmtId="0" fontId="28" fillId="0" borderId="97" xfId="56" applyFont="1" applyFill="1" applyBorder="1" applyAlignment="1" applyProtection="1">
      <alignment horizontal="center"/>
      <protection hidden="1"/>
    </xf>
    <xf numFmtId="0" fontId="3" fillId="0" borderId="98" xfId="56" applyFont="1" applyFill="1" applyBorder="1" applyAlignment="1" applyProtection="1">
      <alignment shrinkToFit="1"/>
      <protection hidden="1"/>
    </xf>
    <xf numFmtId="0" fontId="3" fillId="0" borderId="99" xfId="56" applyFont="1" applyFill="1" applyBorder="1" applyAlignment="1" applyProtection="1">
      <alignment shrinkToFit="1"/>
      <protection hidden="1"/>
    </xf>
    <xf numFmtId="0" fontId="0" fillId="0" borderId="100" xfId="56" applyFont="1" applyFill="1" applyBorder="1" applyAlignment="1" applyProtection="1">
      <alignment horizontal="center" shrinkToFit="1"/>
      <protection hidden="1"/>
    </xf>
    <xf numFmtId="0" fontId="0" fillId="0" borderId="101" xfId="56" applyFont="1" applyFill="1" applyBorder="1" applyAlignment="1" applyProtection="1">
      <alignment horizontal="center" shrinkToFit="1"/>
      <protection hidden="1"/>
    </xf>
    <xf numFmtId="0" fontId="0" fillId="0" borderId="102" xfId="56" applyFont="1" applyFill="1" applyBorder="1" applyAlignment="1" applyProtection="1">
      <alignment horizontal="center" shrinkToFit="1"/>
      <protection hidden="1"/>
    </xf>
    <xf numFmtId="0" fontId="0" fillId="0" borderId="103" xfId="56" applyFont="1" applyFill="1" applyBorder="1" applyAlignment="1" applyProtection="1">
      <alignment horizontal="center" shrinkToFit="1"/>
      <protection hidden="1"/>
    </xf>
    <xf numFmtId="0" fontId="0" fillId="0" borderId="73" xfId="56" applyFont="1" applyFill="1" applyBorder="1" applyAlignment="1" applyProtection="1">
      <alignment horizontal="center" shrinkToFit="1"/>
      <protection hidden="1"/>
    </xf>
    <xf numFmtId="0" fontId="0" fillId="0" borderId="104" xfId="56" applyFont="1" applyFill="1" applyBorder="1" applyAlignment="1" applyProtection="1">
      <alignment horizontal="center" shrinkToFit="1"/>
      <protection hidden="1"/>
    </xf>
    <xf numFmtId="0" fontId="0" fillId="0" borderId="105" xfId="56" applyFont="1" applyFill="1" applyBorder="1" applyAlignment="1" applyProtection="1">
      <alignment horizontal="center" shrinkToFit="1"/>
      <protection hidden="1"/>
    </xf>
    <xf numFmtId="0" fontId="0" fillId="0" borderId="106" xfId="56" applyFont="1" applyFill="1" applyBorder="1" applyAlignment="1" applyProtection="1">
      <alignment horizontal="center" shrinkToFit="1"/>
      <protection hidden="1"/>
    </xf>
    <xf numFmtId="0" fontId="0" fillId="0" borderId="107" xfId="56" applyFont="1" applyFill="1" applyBorder="1" applyAlignment="1" applyProtection="1">
      <alignment horizontal="center" shrinkToFit="1"/>
      <protection hidden="1"/>
    </xf>
    <xf numFmtId="0" fontId="3" fillId="0" borderId="108" xfId="56" applyFont="1" applyFill="1" applyBorder="1" applyAlignment="1" applyProtection="1">
      <alignment horizontal="center" shrinkToFit="1"/>
      <protection hidden="1"/>
    </xf>
    <xf numFmtId="0" fontId="0" fillId="18" borderId="20" xfId="0" applyFill="1" applyBorder="1" applyAlignment="1">
      <alignment/>
    </xf>
    <xf numFmtId="0" fontId="0" fillId="18" borderId="22" xfId="0" applyFill="1" applyBorder="1" applyAlignment="1">
      <alignment/>
    </xf>
    <xf numFmtId="0" fontId="0" fillId="0" borderId="76" xfId="0" applyBorder="1" applyAlignment="1">
      <alignment/>
    </xf>
    <xf numFmtId="3" fontId="0" fillId="7" borderId="16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30" fillId="0" borderId="0" xfId="54" applyFont="1" applyAlignment="1">
      <alignment/>
      <protection/>
    </xf>
    <xf numFmtId="0" fontId="30" fillId="0" borderId="0" xfId="54" applyFont="1" applyAlignment="1">
      <alignment horizontal="center" vertical="top"/>
      <protection/>
    </xf>
    <xf numFmtId="0" fontId="0" fillId="7" borderId="110" xfId="54" applyFill="1" applyBorder="1" applyAlignment="1">
      <alignment horizontal="center" vertical="center"/>
      <protection/>
    </xf>
    <xf numFmtId="0" fontId="0" fillId="7" borderId="111" xfId="54" applyFill="1" applyBorder="1" applyAlignment="1">
      <alignment horizontal="center" vertical="center"/>
      <protection/>
    </xf>
    <xf numFmtId="0" fontId="0" fillId="7" borderId="112" xfId="54" applyFill="1" applyBorder="1" applyAlignment="1">
      <alignment horizontal="center" vertical="center"/>
      <protection/>
    </xf>
    <xf numFmtId="0" fontId="0" fillId="7" borderId="113" xfId="54" applyFill="1" applyBorder="1" applyAlignment="1">
      <alignment horizontal="center" vertical="center"/>
      <protection/>
    </xf>
    <xf numFmtId="0" fontId="0" fillId="7" borderId="114" xfId="54" applyFill="1" applyBorder="1" applyAlignment="1">
      <alignment horizontal="center" vertical="center"/>
      <protection/>
    </xf>
    <xf numFmtId="0" fontId="0" fillId="7" borderId="115" xfId="54" applyFill="1" applyBorder="1" applyAlignment="1">
      <alignment horizontal="center" vertical="center"/>
      <protection/>
    </xf>
    <xf numFmtId="0" fontId="0" fillId="7" borderId="54" xfId="54" applyFill="1" applyBorder="1" applyAlignment="1">
      <alignment horizontal="center" vertical="center"/>
      <protection/>
    </xf>
    <xf numFmtId="0" fontId="0" fillId="7" borderId="75" xfId="54" applyFill="1" applyBorder="1" applyAlignment="1">
      <alignment horizontal="center" vertical="center"/>
      <protection/>
    </xf>
    <xf numFmtId="0" fontId="2" fillId="7" borderId="84" xfId="54" applyFont="1" applyFill="1" applyBorder="1" applyAlignment="1">
      <alignment horizontal="center" vertical="center"/>
      <protection/>
    </xf>
    <xf numFmtId="0" fontId="0" fillId="18" borderId="116" xfId="0" applyFill="1" applyBorder="1" applyAlignment="1">
      <alignment/>
    </xf>
    <xf numFmtId="0" fontId="0" fillId="7" borderId="68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7" borderId="68" xfId="0" applyFont="1" applyFill="1" applyBorder="1" applyAlignment="1">
      <alignment/>
    </xf>
    <xf numFmtId="0" fontId="0" fillId="7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54" applyFont="1">
      <alignment/>
      <protection/>
    </xf>
    <xf numFmtId="0" fontId="33" fillId="0" borderId="117" xfId="54" applyFont="1" applyBorder="1" applyAlignment="1" applyProtection="1">
      <alignment horizontal="center" vertical="center" wrapText="1"/>
      <protection hidden="1"/>
    </xf>
    <xf numFmtId="0" fontId="33" fillId="0" borderId="118" xfId="54" applyFont="1" applyBorder="1" applyAlignment="1" applyProtection="1">
      <alignment horizontal="center" vertical="center" wrapText="1"/>
      <protection hidden="1"/>
    </xf>
    <xf numFmtId="0" fontId="33" fillId="0" borderId="119" xfId="54" applyFont="1" applyBorder="1" applyAlignment="1" applyProtection="1">
      <alignment horizontal="center" vertical="center" wrapText="1"/>
      <protection hidden="1"/>
    </xf>
    <xf numFmtId="0" fontId="34" fillId="0" borderId="120" xfId="54" applyFont="1" applyBorder="1" applyAlignment="1" applyProtection="1">
      <alignment horizontal="center" vertical="center" shrinkToFit="1"/>
      <protection hidden="1"/>
    </xf>
    <xf numFmtId="3" fontId="5" fillId="0" borderId="55" xfId="54" applyNumberFormat="1" applyFont="1" applyBorder="1" applyAlignment="1" applyProtection="1">
      <alignment horizontal="right" vertical="center" shrinkToFit="1"/>
      <protection hidden="1"/>
    </xf>
    <xf numFmtId="0" fontId="34" fillId="0" borderId="56" xfId="54" applyFont="1" applyBorder="1" applyAlignment="1" applyProtection="1">
      <alignment horizontal="center" vertical="center" shrinkToFit="1"/>
      <protection hidden="1"/>
    </xf>
    <xf numFmtId="3" fontId="5" fillId="0" borderId="57" xfId="54" applyNumberFormat="1" applyFont="1" applyBorder="1" applyAlignment="1" applyProtection="1">
      <alignment horizontal="right" vertical="center" shrinkToFit="1"/>
      <protection hidden="1"/>
    </xf>
    <xf numFmtId="0" fontId="5" fillId="0" borderId="121" xfId="54" applyFont="1" applyBorder="1" applyAlignment="1" applyProtection="1">
      <alignment horizontal="center" vertical="center" shrinkToFit="1"/>
      <protection hidden="1"/>
    </xf>
    <xf numFmtId="3" fontId="5" fillId="0" borderId="122" xfId="54" applyNumberFormat="1" applyFont="1" applyBorder="1" applyAlignment="1" applyProtection="1">
      <alignment horizontal="right" vertical="center" shrinkToFit="1"/>
      <protection hidden="1"/>
    </xf>
    <xf numFmtId="0" fontId="35" fillId="0" borderId="123" xfId="54" applyFont="1" applyBorder="1" applyAlignment="1" applyProtection="1">
      <alignment horizontal="center" vertical="center" shrinkToFit="1"/>
      <protection hidden="1"/>
    </xf>
    <xf numFmtId="0" fontId="34" fillId="0" borderId="60" xfId="54" applyFont="1" applyBorder="1" applyAlignment="1" applyProtection="1">
      <alignment horizontal="center" vertical="center" shrinkToFit="1"/>
      <protection hidden="1"/>
    </xf>
    <xf numFmtId="3" fontId="5" fillId="0" borderId="61" xfId="54" applyNumberFormat="1" applyFont="1" applyBorder="1" applyAlignment="1" applyProtection="1">
      <alignment horizontal="right" vertical="center" shrinkToFit="1"/>
      <protection hidden="1"/>
    </xf>
    <xf numFmtId="0" fontId="34" fillId="0" borderId="62" xfId="54" applyFont="1" applyBorder="1" applyAlignment="1" applyProtection="1">
      <alignment horizontal="center" vertical="center" shrinkToFit="1"/>
      <protection hidden="1"/>
    </xf>
    <xf numFmtId="3" fontId="5" fillId="0" borderId="63" xfId="54" applyNumberFormat="1" applyFont="1" applyBorder="1" applyAlignment="1" applyProtection="1">
      <alignment horizontal="right" vertical="center" shrinkToFit="1"/>
      <protection hidden="1"/>
    </xf>
    <xf numFmtId="0" fontId="5" fillId="0" borderId="60" xfId="54" applyFont="1" applyBorder="1" applyAlignment="1" applyProtection="1">
      <alignment horizontal="center" vertical="center" shrinkToFit="1"/>
      <protection hidden="1"/>
    </xf>
    <xf numFmtId="3" fontId="5" fillId="0" borderId="65" xfId="54" applyNumberFormat="1" applyFont="1" applyBorder="1" applyAlignment="1" applyProtection="1">
      <alignment horizontal="right" vertical="center" shrinkToFit="1"/>
      <protection hidden="1"/>
    </xf>
    <xf numFmtId="0" fontId="35" fillId="0" borderId="61" xfId="54" applyFont="1" applyBorder="1" applyAlignment="1" applyProtection="1">
      <alignment horizontal="center" vertical="center" shrinkToFit="1"/>
      <protection hidden="1"/>
    </xf>
    <xf numFmtId="0" fontId="34" fillId="0" borderId="124" xfId="54" applyFont="1" applyBorder="1" applyAlignment="1" applyProtection="1">
      <alignment horizontal="center" vertical="center" shrinkToFit="1"/>
      <protection hidden="1"/>
    </xf>
    <xf numFmtId="3" fontId="5" fillId="0" borderId="125" xfId="54" applyNumberFormat="1" applyFont="1" applyBorder="1" applyAlignment="1" applyProtection="1">
      <alignment horizontal="right" vertical="center" shrinkToFit="1"/>
      <protection hidden="1"/>
    </xf>
    <xf numFmtId="0" fontId="5" fillId="0" borderId="124" xfId="54" applyFont="1" applyBorder="1" applyAlignment="1" applyProtection="1">
      <alignment horizontal="center" vertical="center" shrinkToFit="1"/>
      <protection hidden="1"/>
    </xf>
    <xf numFmtId="3" fontId="5" fillId="0" borderId="126" xfId="54" applyNumberFormat="1" applyFont="1" applyBorder="1" applyAlignment="1" applyProtection="1">
      <alignment horizontal="right" vertical="center" shrinkToFit="1"/>
      <protection hidden="1"/>
    </xf>
    <xf numFmtId="0" fontId="35" fillId="0" borderId="125" xfId="54" applyFont="1" applyBorder="1" applyAlignment="1" applyProtection="1">
      <alignment horizontal="center" vertical="center" shrinkToFit="1"/>
      <protection hidden="1"/>
    </xf>
    <xf numFmtId="0" fontId="5" fillId="0" borderId="127" xfId="54" applyFont="1" applyBorder="1" applyAlignment="1" applyProtection="1">
      <alignment horizontal="center" vertical="center"/>
      <protection hidden="1"/>
    </xf>
    <xf numFmtId="0" fontId="5" fillId="0" borderId="66" xfId="54" applyFont="1" applyBorder="1" applyAlignment="1" applyProtection="1">
      <alignment horizontal="center" vertical="center"/>
      <protection hidden="1"/>
    </xf>
    <xf numFmtId="0" fontId="5" fillId="0" borderId="128" xfId="54" applyFont="1" applyBorder="1" applyAlignment="1" applyProtection="1">
      <alignment horizontal="center" vertical="center"/>
      <protection hidden="1"/>
    </xf>
    <xf numFmtId="0" fontId="36" fillId="0" borderId="0" xfId="54" applyFont="1">
      <alignment/>
      <protection/>
    </xf>
    <xf numFmtId="0" fontId="37" fillId="0" borderId="0" xfId="54" applyFont="1" applyAlignment="1">
      <alignment horizontal="center"/>
      <protection/>
    </xf>
    <xf numFmtId="0" fontId="37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center" vertical="top"/>
      <protection/>
    </xf>
    <xf numFmtId="0" fontId="38" fillId="0" borderId="0" xfId="55" applyFont="1" applyAlignment="1">
      <alignment horizontal="center"/>
      <protection/>
    </xf>
    <xf numFmtId="0" fontId="0" fillId="0" borderId="0" xfId="55">
      <alignment/>
      <protection/>
    </xf>
    <xf numFmtId="3" fontId="0" fillId="0" borderId="0" xfId="55" applyNumberFormat="1">
      <alignment/>
      <protection/>
    </xf>
    <xf numFmtId="3" fontId="39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129" xfId="55" applyFont="1" applyBorder="1" applyAlignment="1">
      <alignment horizontal="center"/>
      <protection/>
    </xf>
    <xf numFmtId="0" fontId="0" fillId="0" borderId="129" xfId="55" applyBorder="1">
      <alignment/>
      <protection/>
    </xf>
    <xf numFmtId="3" fontId="0" fillId="0" borderId="129" xfId="55" applyNumberFormat="1" applyBorder="1">
      <alignment/>
      <protection/>
    </xf>
    <xf numFmtId="0" fontId="0" fillId="0" borderId="0" xfId="55" applyFill="1">
      <alignment/>
      <protection/>
    </xf>
    <xf numFmtId="0" fontId="0" fillId="7" borderId="114" xfId="55" applyFont="1" applyFill="1" applyBorder="1" applyAlignment="1">
      <alignment horizontal="center" vertical="center"/>
      <protection/>
    </xf>
    <xf numFmtId="3" fontId="0" fillId="7" borderId="113" xfId="55" applyNumberFormat="1" applyFont="1" applyFill="1" applyBorder="1" applyAlignment="1">
      <alignment horizontal="center" vertical="center"/>
      <protection/>
    </xf>
    <xf numFmtId="3" fontId="0" fillId="7" borderId="115" xfId="55" applyNumberFormat="1" applyFont="1" applyFill="1" applyBorder="1" applyAlignment="1">
      <alignment horizontal="center" vertical="center"/>
      <protection/>
    </xf>
    <xf numFmtId="0" fontId="0" fillId="7" borderId="112" xfId="55" applyFont="1" applyFill="1" applyBorder="1" applyAlignment="1">
      <alignment horizontal="center" vertical="center"/>
      <protection/>
    </xf>
    <xf numFmtId="3" fontId="0" fillId="7" borderId="130" xfId="55" applyNumberFormat="1" applyFont="1" applyFill="1" applyBorder="1" applyAlignment="1">
      <alignment horizontal="center" vertical="center"/>
      <protection/>
    </xf>
    <xf numFmtId="0" fontId="2" fillId="7" borderId="115" xfId="55" applyFont="1" applyFill="1" applyBorder="1" applyAlignment="1">
      <alignment horizontal="center" vertical="center"/>
      <protection/>
    </xf>
    <xf numFmtId="0" fontId="38" fillId="0" borderId="127" xfId="55" applyFont="1" applyBorder="1" applyAlignment="1" applyProtection="1">
      <alignment horizontal="center" vertical="center"/>
      <protection hidden="1"/>
    </xf>
    <xf numFmtId="0" fontId="30" fillId="0" borderId="58" xfId="55" applyFont="1" applyBorder="1" applyAlignment="1" applyProtection="1">
      <alignment horizontal="left" vertical="center" shrinkToFit="1"/>
      <protection hidden="1"/>
    </xf>
    <xf numFmtId="0" fontId="38" fillId="0" borderId="131" xfId="55" applyFont="1" applyBorder="1" applyAlignment="1" applyProtection="1">
      <alignment horizontal="left" vertical="center" shrinkToFit="1"/>
      <protection hidden="1"/>
    </xf>
    <xf numFmtId="0" fontId="30" fillId="0" borderId="56" xfId="55" applyNumberFormat="1" applyFont="1" applyBorder="1" applyAlignment="1" applyProtection="1">
      <alignment horizontal="center" vertical="center" shrinkToFit="1"/>
      <protection hidden="1"/>
    </xf>
    <xf numFmtId="3" fontId="38" fillId="0" borderId="57" xfId="55" applyNumberFormat="1" applyFont="1" applyBorder="1" applyAlignment="1" applyProtection="1">
      <alignment horizontal="right" vertical="center" shrinkToFit="1"/>
      <protection hidden="1"/>
    </xf>
    <xf numFmtId="0" fontId="30" fillId="0" borderId="120" xfId="55" applyNumberFormat="1" applyFont="1" applyBorder="1" applyAlignment="1" applyProtection="1">
      <alignment horizontal="center" vertical="center" shrinkToFit="1"/>
      <protection hidden="1"/>
    </xf>
    <xf numFmtId="3" fontId="38" fillId="0" borderId="55" xfId="55" applyNumberFormat="1" applyFont="1" applyBorder="1" applyAlignment="1" applyProtection="1">
      <alignment horizontal="right" vertical="center" shrinkToFit="1"/>
      <protection hidden="1"/>
    </xf>
    <xf numFmtId="0" fontId="38" fillId="0" borderId="56" xfId="55" applyNumberFormat="1" applyFont="1" applyBorder="1" applyAlignment="1" applyProtection="1">
      <alignment horizontal="center" vertical="center" shrinkToFit="1"/>
      <protection hidden="1"/>
    </xf>
    <xf numFmtId="3" fontId="38" fillId="0" borderId="132" xfId="55" applyNumberFormat="1" applyFont="1" applyBorder="1" applyAlignment="1" applyProtection="1">
      <alignment horizontal="right" vertical="center" shrinkToFit="1"/>
      <protection hidden="1"/>
    </xf>
    <xf numFmtId="0" fontId="40" fillId="0" borderId="55" xfId="55" applyFont="1" applyBorder="1" applyAlignment="1" applyProtection="1">
      <alignment horizontal="center" vertical="center" shrinkToFit="1"/>
      <protection hidden="1"/>
    </xf>
    <xf numFmtId="0" fontId="0" fillId="0" borderId="0" xfId="55" applyAlignment="1">
      <alignment vertical="center"/>
      <protection/>
    </xf>
    <xf numFmtId="0" fontId="38" fillId="0" borderId="66" xfId="55" applyFont="1" applyBorder="1" applyAlignment="1" applyProtection="1">
      <alignment horizontal="center" vertical="center"/>
      <protection hidden="1"/>
    </xf>
    <xf numFmtId="0" fontId="30" fillId="0" borderId="71" xfId="55" applyFont="1" applyBorder="1" applyAlignment="1" applyProtection="1">
      <alignment horizontal="left" vertical="center" shrinkToFit="1"/>
      <protection hidden="1"/>
    </xf>
    <xf numFmtId="0" fontId="38" fillId="0" borderId="66" xfId="55" applyFont="1" applyBorder="1" applyAlignment="1" applyProtection="1">
      <alignment horizontal="left" vertical="center" shrinkToFit="1"/>
      <protection hidden="1"/>
    </xf>
    <xf numFmtId="0" fontId="30" fillId="0" borderId="62" xfId="55" applyNumberFormat="1" applyFont="1" applyBorder="1" applyAlignment="1" applyProtection="1">
      <alignment horizontal="center" vertical="center" shrinkToFit="1"/>
      <protection hidden="1"/>
    </xf>
    <xf numFmtId="3" fontId="38" fillId="0" borderId="63" xfId="55" applyNumberFormat="1" applyFont="1" applyBorder="1" applyAlignment="1" applyProtection="1">
      <alignment horizontal="right" vertical="center" shrinkToFit="1"/>
      <protection hidden="1"/>
    </xf>
    <xf numFmtId="0" fontId="30" fillId="0" borderId="60" xfId="55" applyNumberFormat="1" applyFont="1" applyBorder="1" applyAlignment="1" applyProtection="1">
      <alignment horizontal="center" vertical="center" shrinkToFit="1"/>
      <protection hidden="1"/>
    </xf>
    <xf numFmtId="3" fontId="38" fillId="0" borderId="61" xfId="55" applyNumberFormat="1" applyFont="1" applyBorder="1" applyAlignment="1" applyProtection="1">
      <alignment horizontal="right" vertical="center" shrinkToFit="1"/>
      <protection hidden="1"/>
    </xf>
    <xf numFmtId="0" fontId="38" fillId="0" borderId="62" xfId="55" applyNumberFormat="1" applyFont="1" applyBorder="1" applyAlignment="1" applyProtection="1">
      <alignment horizontal="center" vertical="center" shrinkToFit="1"/>
      <protection hidden="1"/>
    </xf>
    <xf numFmtId="3" fontId="38" fillId="0" borderId="65" xfId="55" applyNumberFormat="1" applyFont="1" applyBorder="1" applyAlignment="1" applyProtection="1">
      <alignment horizontal="right" vertical="center" shrinkToFit="1"/>
      <protection hidden="1"/>
    </xf>
    <xf numFmtId="0" fontId="40" fillId="0" borderId="61" xfId="55" applyFont="1" applyBorder="1" applyAlignment="1" applyProtection="1">
      <alignment horizontal="center" vertical="center" shrinkToFit="1"/>
      <protection hidden="1"/>
    </xf>
    <xf numFmtId="0" fontId="38" fillId="0" borderId="128" xfId="55" applyFont="1" applyBorder="1" applyAlignment="1" applyProtection="1">
      <alignment horizontal="center" vertical="center"/>
      <protection hidden="1"/>
    </xf>
    <xf numFmtId="0" fontId="30" fillId="0" borderId="133" xfId="55" applyFont="1" applyBorder="1" applyAlignment="1" applyProtection="1">
      <alignment horizontal="left" vertical="center" shrinkToFit="1"/>
      <protection hidden="1"/>
    </xf>
    <xf numFmtId="0" fontId="38" fillId="0" borderId="128" xfId="55" applyFont="1" applyBorder="1" applyAlignment="1" applyProtection="1">
      <alignment horizontal="left" vertical="center" shrinkToFit="1"/>
      <protection hidden="1"/>
    </xf>
    <xf numFmtId="0" fontId="30" fillId="0" borderId="134" xfId="55" applyNumberFormat="1" applyFont="1" applyBorder="1" applyAlignment="1" applyProtection="1">
      <alignment horizontal="center" vertical="center" shrinkToFit="1"/>
      <protection hidden="1"/>
    </xf>
    <xf numFmtId="3" fontId="38" fillId="0" borderId="135" xfId="55" applyNumberFormat="1" applyFont="1" applyBorder="1" applyAlignment="1" applyProtection="1">
      <alignment horizontal="right" vertical="center" shrinkToFit="1"/>
      <protection hidden="1"/>
    </xf>
    <xf numFmtId="0" fontId="30" fillId="0" borderId="124" xfId="55" applyNumberFormat="1" applyFont="1" applyBorder="1" applyAlignment="1" applyProtection="1">
      <alignment horizontal="center" vertical="center" shrinkToFit="1"/>
      <protection hidden="1"/>
    </xf>
    <xf numFmtId="3" fontId="38" fillId="0" borderId="125" xfId="55" applyNumberFormat="1" applyFont="1" applyBorder="1" applyAlignment="1" applyProtection="1">
      <alignment horizontal="right" vertical="center" shrinkToFit="1"/>
      <protection hidden="1"/>
    </xf>
    <xf numFmtId="0" fontId="38" fillId="0" borderId="134" xfId="55" applyNumberFormat="1" applyFont="1" applyBorder="1" applyAlignment="1" applyProtection="1">
      <alignment horizontal="center" vertical="center" shrinkToFit="1"/>
      <protection hidden="1"/>
    </xf>
    <xf numFmtId="3" fontId="38" fillId="0" borderId="126" xfId="55" applyNumberFormat="1" applyFont="1" applyBorder="1" applyAlignment="1" applyProtection="1">
      <alignment horizontal="right" vertical="center" shrinkToFit="1"/>
      <protection hidden="1"/>
    </xf>
    <xf numFmtId="0" fontId="40" fillId="0" borderId="125" xfId="55" applyFont="1" applyBorder="1" applyAlignment="1" applyProtection="1">
      <alignment horizontal="center" vertical="center" shrinkToFit="1"/>
      <protection hidden="1"/>
    </xf>
    <xf numFmtId="0" fontId="38" fillId="0" borderId="0" xfId="55" applyFont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left" vertical="center" shrinkToFit="1"/>
      <protection hidden="1"/>
    </xf>
    <xf numFmtId="0" fontId="38" fillId="0" borderId="0" xfId="55" applyFont="1" applyBorder="1" applyAlignment="1" applyProtection="1">
      <alignment horizontal="left" vertical="center" shrinkToFit="1"/>
      <protection hidden="1"/>
    </xf>
    <xf numFmtId="0" fontId="38" fillId="0" borderId="0" xfId="55" applyNumberFormat="1" applyFont="1" applyBorder="1" applyAlignment="1" applyProtection="1">
      <alignment horizontal="center" vertical="center" shrinkToFit="1"/>
      <protection hidden="1"/>
    </xf>
    <xf numFmtId="3" fontId="38" fillId="0" borderId="0" xfId="55" applyNumberFormat="1" applyFont="1" applyBorder="1" applyAlignment="1" applyProtection="1">
      <alignment horizontal="right" vertical="center" shrinkToFit="1"/>
      <protection hidden="1"/>
    </xf>
    <xf numFmtId="0" fontId="40" fillId="0" borderId="0" xfId="55" applyFont="1" applyBorder="1" applyAlignment="1" applyProtection="1">
      <alignment horizontal="center" vertical="center" shrinkToFit="1"/>
      <protection hidden="1"/>
    </xf>
    <xf numFmtId="0" fontId="0" fillId="0" borderId="0" xfId="55" applyBorder="1" applyAlignment="1">
      <alignment vertical="center"/>
      <protection/>
    </xf>
    <xf numFmtId="0" fontId="0" fillId="0" borderId="0" xfId="55" applyFill="1" applyBorder="1">
      <alignment/>
      <protection/>
    </xf>
    <xf numFmtId="0" fontId="30" fillId="0" borderId="55" xfId="55" applyNumberFormat="1" applyFont="1" applyBorder="1" applyAlignment="1" applyProtection="1">
      <alignment horizontal="center" vertical="center" shrinkToFit="1"/>
      <protection hidden="1"/>
    </xf>
    <xf numFmtId="0" fontId="30" fillId="0" borderId="61" xfId="55" applyNumberFormat="1" applyFont="1" applyBorder="1" applyAlignment="1" applyProtection="1">
      <alignment horizontal="center" vertical="center" shrinkToFit="1"/>
      <protection hidden="1"/>
    </xf>
    <xf numFmtId="0" fontId="30" fillId="0" borderId="125" xfId="55" applyNumberFormat="1" applyFont="1" applyBorder="1" applyAlignment="1" applyProtection="1">
      <alignment horizontal="center" vertical="center" shrinkToFit="1"/>
      <protection hidden="1"/>
    </xf>
    <xf numFmtId="0" fontId="30" fillId="0" borderId="0" xfId="55" applyNumberFormat="1" applyFont="1" applyBorder="1" applyAlignment="1" applyProtection="1">
      <alignment horizontal="center" vertical="center" shrinkToFit="1"/>
      <protection hidden="1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42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136" xfId="53" applyFont="1" applyBorder="1" applyAlignment="1">
      <alignment horizontal="center" vertical="center" textRotation="180"/>
      <protection/>
    </xf>
    <xf numFmtId="0" fontId="1" fillId="0" borderId="137" xfId="53" applyFont="1" applyBorder="1" applyAlignment="1">
      <alignment horizontal="center" vertical="center" textRotation="180"/>
      <protection/>
    </xf>
    <xf numFmtId="0" fontId="1" fillId="0" borderId="138" xfId="53" applyFont="1" applyBorder="1" applyAlignment="1">
      <alignment horizontal="center" vertical="center" textRotation="180"/>
      <protection/>
    </xf>
    <xf numFmtId="0" fontId="1" fillId="0" borderId="46" xfId="53" applyFont="1" applyBorder="1" applyAlignment="1">
      <alignment horizontal="center" vertical="center" textRotation="180"/>
      <protection/>
    </xf>
    <xf numFmtId="0" fontId="1" fillId="0" borderId="139" xfId="53" applyFont="1" applyBorder="1" applyAlignment="1">
      <alignment horizontal="center" vertical="center" textRotation="180"/>
      <protection/>
    </xf>
    <xf numFmtId="0" fontId="1" fillId="0" borderId="37" xfId="53" applyFont="1" applyBorder="1" applyAlignment="1">
      <alignment horizontal="center" vertical="center" textRotation="180"/>
      <protection/>
    </xf>
    <xf numFmtId="0" fontId="32" fillId="0" borderId="46" xfId="53" applyFont="1" applyBorder="1" applyAlignment="1">
      <alignment horizontal="center" vertical="center" textRotation="180" wrapText="1"/>
      <protection/>
    </xf>
    <xf numFmtId="0" fontId="32" fillId="0" borderId="37" xfId="53" applyFont="1" applyBorder="1" applyAlignment="1">
      <alignment horizontal="center" vertical="center" textRotation="180" wrapText="1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28" fillId="0" borderId="18" xfId="53" applyFont="1" applyBorder="1">
      <alignment/>
      <protection/>
    </xf>
    <xf numFmtId="0" fontId="28" fillId="0" borderId="47" xfId="53" applyFont="1" applyBorder="1">
      <alignment/>
      <protection/>
    </xf>
    <xf numFmtId="0" fontId="0" fillId="0" borderId="47" xfId="53" applyBorder="1" applyAlignment="1">
      <alignment horizontal="center"/>
      <protection/>
    </xf>
    <xf numFmtId="0" fontId="2" fillId="0" borderId="47" xfId="53" applyFont="1" applyBorder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47" xfId="53" applyBorder="1">
      <alignment/>
      <protection/>
    </xf>
    <xf numFmtId="0" fontId="3" fillId="0" borderId="47" xfId="53" applyFont="1" applyBorder="1" applyAlignment="1">
      <alignment horizontal="center"/>
      <protection/>
    </xf>
    <xf numFmtId="0" fontId="2" fillId="0" borderId="33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18" xfId="53" applyFont="1" applyBorder="1">
      <alignment/>
      <protection/>
    </xf>
    <xf numFmtId="0" fontId="2" fillId="0" borderId="47" xfId="53" applyFont="1" applyBorder="1">
      <alignment/>
      <protection/>
    </xf>
    <xf numFmtId="0" fontId="30" fillId="0" borderId="18" xfId="53" applyFont="1" applyBorder="1" applyAlignment="1">
      <alignment horizontal="center"/>
      <protection/>
    </xf>
    <xf numFmtId="0" fontId="30" fillId="0" borderId="33" xfId="53" applyFont="1" applyBorder="1" applyAlignment="1">
      <alignment horizontal="center"/>
      <protection/>
    </xf>
    <xf numFmtId="0" fontId="28" fillId="0" borderId="16" xfId="53" applyFont="1" applyBorder="1">
      <alignment/>
      <protection/>
    </xf>
    <xf numFmtId="0" fontId="28" fillId="0" borderId="10" xfId="53" applyFont="1" applyBorder="1">
      <alignment/>
      <protection/>
    </xf>
    <xf numFmtId="0" fontId="0" fillId="0" borderId="10" xfId="53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0" xfId="53" applyBorder="1">
      <alignment/>
      <protection/>
    </xf>
    <xf numFmtId="0" fontId="2" fillId="0" borderId="17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0" xfId="53" applyFont="1" applyBorder="1">
      <alignment/>
      <protection/>
    </xf>
    <xf numFmtId="0" fontId="30" fillId="0" borderId="16" xfId="53" applyFont="1" applyBorder="1" applyAlignment="1">
      <alignment horizontal="center"/>
      <protection/>
    </xf>
    <xf numFmtId="0" fontId="44" fillId="0" borderId="17" xfId="53" applyFont="1" applyBorder="1" applyAlignment="1">
      <alignment horizontal="center"/>
      <protection/>
    </xf>
    <xf numFmtId="0" fontId="30" fillId="0" borderId="17" xfId="53" applyFont="1" applyBorder="1" applyAlignment="1">
      <alignment horizontal="center"/>
      <protection/>
    </xf>
    <xf numFmtId="0" fontId="0" fillId="0" borderId="69" xfId="53" applyFont="1" applyBorder="1" applyAlignment="1">
      <alignment horizontal="center"/>
      <protection/>
    </xf>
    <xf numFmtId="0" fontId="44" fillId="0" borderId="69" xfId="53" applyFont="1" applyBorder="1" applyAlignment="1">
      <alignment horizontal="center"/>
      <protection/>
    </xf>
    <xf numFmtId="0" fontId="4" fillId="8" borderId="32" xfId="53" applyFont="1" applyFill="1" applyBorder="1" applyAlignment="1">
      <alignment horizontal="center"/>
      <protection/>
    </xf>
    <xf numFmtId="0" fontId="4" fillId="8" borderId="32" xfId="53" applyFont="1" applyFill="1" applyBorder="1" applyAlignment="1">
      <alignment horizontal="center"/>
      <protection/>
    </xf>
    <xf numFmtId="0" fontId="0" fillId="0" borderId="69" xfId="53" applyFont="1" applyBorder="1">
      <alignment/>
      <protection/>
    </xf>
    <xf numFmtId="0" fontId="30" fillId="8" borderId="10" xfId="53" applyFont="1" applyFill="1" applyBorder="1" applyAlignment="1">
      <alignment horizontal="center"/>
      <protection/>
    </xf>
    <xf numFmtId="0" fontId="4" fillId="8" borderId="10" xfId="53" applyFont="1" applyFill="1" applyBorder="1" applyAlignment="1">
      <alignment horizontal="center"/>
      <protection/>
    </xf>
    <xf numFmtId="0" fontId="2" fillId="0" borderId="35" xfId="53" applyFont="1" applyFill="1" applyBorder="1" applyAlignment="1">
      <alignment horizontal="center"/>
      <protection/>
    </xf>
    <xf numFmtId="0" fontId="30" fillId="0" borderId="35" xfId="53" applyFont="1" applyFill="1" applyBorder="1" applyAlignment="1">
      <alignment horizontal="center"/>
      <protection/>
    </xf>
    <xf numFmtId="0" fontId="2" fillId="0" borderId="69" xfId="53" applyFont="1" applyBorder="1">
      <alignment/>
      <protection/>
    </xf>
    <xf numFmtId="0" fontId="30" fillId="0" borderId="69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0" fontId="45" fillId="0" borderId="18" xfId="53" applyFont="1" applyBorder="1">
      <alignment/>
      <protection/>
    </xf>
    <xf numFmtId="0" fontId="45" fillId="0" borderId="47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46" fillId="0" borderId="33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45" fillId="0" borderId="16" xfId="53" applyFont="1" applyBorder="1">
      <alignment/>
      <protection/>
    </xf>
    <xf numFmtId="0" fontId="45" fillId="0" borderId="10" xfId="53" applyFont="1" applyBorder="1">
      <alignment/>
      <protection/>
    </xf>
    <xf numFmtId="0" fontId="44" fillId="0" borderId="69" xfId="53" applyFont="1" applyBorder="1" applyAlignment="1">
      <alignment horizontal="center"/>
      <protection/>
    </xf>
    <xf numFmtId="0" fontId="31" fillId="0" borderId="69" xfId="53" applyFont="1" applyBorder="1">
      <alignment/>
      <protection/>
    </xf>
    <xf numFmtId="0" fontId="30" fillId="8" borderId="10" xfId="53" applyFont="1" applyFill="1" applyBorder="1" applyAlignment="1">
      <alignment horizontal="center"/>
      <protection/>
    </xf>
    <xf numFmtId="0" fontId="4" fillId="8" borderId="10" xfId="53" applyFont="1" applyFill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28" fillId="0" borderId="47" xfId="53" applyFont="1" applyBorder="1" applyAlignment="1">
      <alignment horizontal="center"/>
      <protection/>
    </xf>
    <xf numFmtId="0" fontId="47" fillId="0" borderId="33" xfId="53" applyFont="1" applyBorder="1" applyAlignment="1">
      <alignment horizontal="center"/>
      <protection/>
    </xf>
    <xf numFmtId="0" fontId="48" fillId="0" borderId="17" xfId="53" applyFont="1" applyBorder="1" applyAlignment="1">
      <alignment horizontal="center"/>
      <protection/>
    </xf>
    <xf numFmtId="0" fontId="3" fillId="0" borderId="24" xfId="53" applyFont="1" applyBorder="1" applyAlignment="1">
      <alignment horizontal="center"/>
      <protection/>
    </xf>
    <xf numFmtId="0" fontId="49" fillId="0" borderId="17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30" fillId="0" borderId="24" xfId="53" applyFont="1" applyBorder="1" applyAlignment="1">
      <alignment shrinkToFit="1"/>
      <protection/>
    </xf>
    <xf numFmtId="0" fontId="30" fillId="0" borderId="69" xfId="53" applyFont="1" applyBorder="1" applyAlignment="1">
      <alignment shrinkToFit="1"/>
      <protection/>
    </xf>
    <xf numFmtId="0" fontId="31" fillId="0" borderId="69" xfId="53" applyFont="1" applyBorder="1">
      <alignment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3" fillId="18" borderId="77" xfId="0" applyFont="1" applyFill="1" applyBorder="1" applyAlignment="1">
      <alignment horizontal="center"/>
    </xf>
    <xf numFmtId="0" fontId="0" fillId="18" borderId="82" xfId="0" applyFill="1" applyBorder="1" applyAlignment="1">
      <alignment/>
    </xf>
    <xf numFmtId="0" fontId="0" fillId="18" borderId="109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3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73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18" borderId="7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7" borderId="24" xfId="0" applyNumberFormat="1" applyFill="1" applyBorder="1" applyAlignment="1">
      <alignment/>
    </xf>
    <xf numFmtId="0" fontId="0" fillId="0" borderId="47" xfId="0" applyBorder="1" applyAlignment="1">
      <alignment/>
    </xf>
    <xf numFmtId="164" fontId="0" fillId="0" borderId="69" xfId="0" applyNumberFormat="1" applyBorder="1" applyAlignment="1">
      <alignment/>
    </xf>
    <xf numFmtId="0" fontId="50" fillId="0" borderId="0" xfId="0" applyFont="1" applyAlignment="1">
      <alignment/>
    </xf>
    <xf numFmtId="2" fontId="0" fillId="0" borderId="16" xfId="0" applyNumberForma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28" fillId="0" borderId="11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  <xf numFmtId="0" fontId="28" fillId="0" borderId="11" xfId="0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8" fillId="0" borderId="2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51" fillId="0" borderId="0" xfId="0" applyFont="1" applyAlignment="1">
      <alignment/>
    </xf>
    <xf numFmtId="0" fontId="0" fillId="18" borderId="140" xfId="0" applyFill="1" applyBorder="1" applyAlignment="1">
      <alignment/>
    </xf>
    <xf numFmtId="0" fontId="0" fillId="18" borderId="141" xfId="0" applyFill="1" applyBorder="1" applyAlignment="1">
      <alignment/>
    </xf>
    <xf numFmtId="0" fontId="0" fillId="18" borderId="142" xfId="0" applyFill="1" applyBorder="1" applyAlignment="1">
      <alignment/>
    </xf>
    <xf numFmtId="14" fontId="0" fillId="18" borderId="68" xfId="0" applyNumberFormat="1" applyFill="1" applyBorder="1" applyAlignment="1">
      <alignment/>
    </xf>
    <xf numFmtId="0" fontId="0" fillId="18" borderId="72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43" xfId="0" applyFill="1" applyBorder="1" applyAlignment="1">
      <alignment/>
    </xf>
    <xf numFmtId="0" fontId="28" fillId="0" borderId="24" xfId="0" applyFont="1" applyBorder="1" applyAlignment="1">
      <alignment/>
    </xf>
    <xf numFmtId="2" fontId="0" fillId="0" borderId="18" xfId="0" applyNumberFormat="1" applyBorder="1" applyAlignment="1">
      <alignment/>
    </xf>
    <xf numFmtId="0" fontId="28" fillId="0" borderId="18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18" borderId="143" xfId="0" applyFill="1" applyBorder="1" applyAlignment="1">
      <alignment/>
    </xf>
    <xf numFmtId="0" fontId="0" fillId="18" borderId="144" xfId="0" applyFill="1" applyBorder="1" applyAlignment="1">
      <alignment/>
    </xf>
    <xf numFmtId="14" fontId="0" fillId="18" borderId="143" xfId="0" applyNumberFormat="1" applyFill="1" applyBorder="1" applyAlignment="1">
      <alignment/>
    </xf>
    <xf numFmtId="0" fontId="0" fillId="18" borderId="44" xfId="0" applyFill="1" applyBorder="1" applyAlignment="1">
      <alignment/>
    </xf>
    <xf numFmtId="14" fontId="0" fillId="18" borderId="67" xfId="0" applyNumberFormat="1" applyFill="1" applyBorder="1" applyAlignment="1">
      <alignment/>
    </xf>
    <xf numFmtId="0" fontId="0" fillId="18" borderId="145" xfId="0" applyFill="1" applyBorder="1" applyAlignment="1">
      <alignment/>
    </xf>
    <xf numFmtId="0" fontId="0" fillId="18" borderId="146" xfId="0" applyFill="1" applyBorder="1" applyAlignment="1">
      <alignment/>
    </xf>
    <xf numFmtId="2" fontId="0" fillId="0" borderId="21" xfId="0" applyNumberFormat="1" applyBorder="1" applyAlignment="1">
      <alignment/>
    </xf>
    <xf numFmtId="2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2" fontId="28" fillId="0" borderId="24" xfId="0" applyNumberFormat="1" applyFont="1" applyBorder="1" applyAlignment="1">
      <alignment/>
    </xf>
    <xf numFmtId="0" fontId="0" fillId="0" borderId="72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19" borderId="24" xfId="52" applyFont="1" applyFill="1" applyBorder="1" applyAlignment="1">
      <alignment horizontal="center"/>
      <protection/>
    </xf>
    <xf numFmtId="0" fontId="0" fillId="19" borderId="36" xfId="52" applyFill="1" applyBorder="1" applyAlignment="1">
      <alignment horizontal="center"/>
      <protection/>
    </xf>
    <xf numFmtId="0" fontId="0" fillId="19" borderId="32" xfId="52" applyFill="1" applyBorder="1" applyAlignment="1">
      <alignment horizontal="center"/>
      <protection/>
    </xf>
    <xf numFmtId="0" fontId="38" fillId="19" borderId="41" xfId="52" applyFont="1" applyFill="1" applyBorder="1" applyAlignment="1">
      <alignment horizontal="left" vertical="center"/>
      <protection/>
    </xf>
    <xf numFmtId="0" fontId="38" fillId="19" borderId="20" xfId="52" applyFont="1" applyFill="1" applyBorder="1">
      <alignment/>
      <protection/>
    </xf>
    <xf numFmtId="0" fontId="30" fillId="19" borderId="20" xfId="52" applyFont="1" applyFill="1" applyBorder="1">
      <alignment/>
      <protection/>
    </xf>
    <xf numFmtId="0" fontId="38" fillId="0" borderId="20" xfId="52" applyFont="1" applyFill="1" applyBorder="1" applyAlignment="1">
      <alignment horizontal="right"/>
      <protection/>
    </xf>
    <xf numFmtId="0" fontId="38" fillId="0" borderId="22" xfId="52" applyFont="1" applyFill="1" applyBorder="1">
      <alignment/>
      <protection/>
    </xf>
    <xf numFmtId="0" fontId="38" fillId="0" borderId="0" xfId="0" applyFont="1" applyAlignment="1">
      <alignment/>
    </xf>
    <xf numFmtId="0" fontId="38" fillId="0" borderId="147" xfId="0" applyFont="1" applyBorder="1" applyAlignment="1">
      <alignment horizontal="center" vertical="center"/>
    </xf>
    <xf numFmtId="0" fontId="0" fillId="19" borderId="16" xfId="52" applyFont="1" applyFill="1" applyBorder="1" applyAlignment="1">
      <alignment horizontal="left" vertical="center"/>
      <protection/>
    </xf>
    <xf numFmtId="0" fontId="38" fillId="19" borderId="16" xfId="52" applyFont="1" applyFill="1" applyBorder="1">
      <alignment/>
      <protection/>
    </xf>
    <xf numFmtId="0" fontId="38" fillId="19" borderId="11" xfId="52" applyFont="1" applyFill="1" applyBorder="1">
      <alignment/>
      <protection/>
    </xf>
    <xf numFmtId="0" fontId="30" fillId="19" borderId="17" xfId="52" applyFont="1" applyFill="1" applyBorder="1">
      <alignment/>
      <protection/>
    </xf>
    <xf numFmtId="165" fontId="38" fillId="8" borderId="68" xfId="52" applyNumberFormat="1" applyFont="1" applyFill="1" applyBorder="1">
      <alignment/>
      <protection/>
    </xf>
    <xf numFmtId="0" fontId="38" fillId="19" borderId="30" xfId="52" applyFont="1" applyFill="1" applyBorder="1" applyAlignment="1">
      <alignment horizontal="right"/>
      <protection/>
    </xf>
    <xf numFmtId="0" fontId="38" fillId="19" borderId="31" xfId="52" applyFont="1" applyFill="1" applyBorder="1" applyAlignment="1">
      <alignment horizontal="right"/>
      <protection/>
    </xf>
    <xf numFmtId="3" fontId="38" fillId="20" borderId="77" xfId="52" applyNumberFormat="1" applyFont="1" applyFill="1" applyBorder="1">
      <alignment/>
      <protection/>
    </xf>
    <xf numFmtId="0" fontId="38" fillId="0" borderId="77" xfId="0" applyFont="1" applyBorder="1" applyAlignment="1">
      <alignment horizontal="center" vertical="center"/>
    </xf>
    <xf numFmtId="3" fontId="38" fillId="19" borderId="77" xfId="52" applyNumberFormat="1" applyFont="1" applyFill="1" applyBorder="1">
      <alignment/>
      <protection/>
    </xf>
    <xf numFmtId="0" fontId="38" fillId="18" borderId="11" xfId="52" applyFont="1" applyFill="1" applyBorder="1" applyAlignment="1">
      <alignment horizontal="right"/>
      <protection/>
    </xf>
    <xf numFmtId="0" fontId="38" fillId="0" borderId="109" xfId="0" applyFont="1" applyBorder="1" applyAlignment="1">
      <alignment horizontal="center" vertical="center"/>
    </xf>
    <xf numFmtId="0" fontId="0" fillId="19" borderId="78" xfId="52" applyFont="1" applyFill="1" applyBorder="1" applyAlignment="1">
      <alignment horizontal="left" vertical="center"/>
      <protection/>
    </xf>
    <xf numFmtId="0" fontId="0" fillId="19" borderId="143" xfId="52" applyFont="1" applyFill="1" applyBorder="1" applyAlignment="1">
      <alignment horizontal="left" vertical="center"/>
      <protection/>
    </xf>
    <xf numFmtId="0" fontId="38" fillId="19" borderId="42" xfId="52" applyFont="1" applyFill="1" applyBorder="1">
      <alignment/>
      <protection/>
    </xf>
    <xf numFmtId="0" fontId="38" fillId="19" borderId="54" xfId="52" applyFont="1" applyFill="1" applyBorder="1">
      <alignment/>
      <protection/>
    </xf>
    <xf numFmtId="0" fontId="30" fillId="19" borderId="49" xfId="52" applyFont="1" applyFill="1" applyBorder="1">
      <alignment/>
      <protection/>
    </xf>
    <xf numFmtId="0" fontId="38" fillId="19" borderId="72" xfId="52" applyFont="1" applyFill="1" applyBorder="1" applyAlignment="1">
      <alignment horizontal="right"/>
      <protection/>
    </xf>
    <xf numFmtId="3" fontId="38" fillId="19" borderId="147" xfId="52" applyNumberFormat="1" applyFont="1" applyFill="1" applyBorder="1">
      <alignment/>
      <protection/>
    </xf>
    <xf numFmtId="0" fontId="38" fillId="0" borderId="41" xfId="52" applyFont="1" applyFill="1" applyBorder="1" applyAlignment="1">
      <alignment horizontal="left" vertical="center"/>
      <protection/>
    </xf>
    <xf numFmtId="0" fontId="38" fillId="0" borderId="20" xfId="52" applyFont="1" applyFill="1" applyBorder="1">
      <alignment/>
      <protection/>
    </xf>
    <xf numFmtId="0" fontId="30" fillId="0" borderId="20" xfId="52" applyFont="1" applyFill="1" applyBorder="1">
      <alignment/>
      <protection/>
    </xf>
    <xf numFmtId="3" fontId="38" fillId="0" borderId="22" xfId="52" applyNumberFormat="1" applyFont="1" applyFill="1" applyBorder="1">
      <alignment/>
      <protection/>
    </xf>
    <xf numFmtId="0" fontId="30" fillId="19" borderId="17" xfId="52" applyFont="1" applyFill="1" applyBorder="1" applyAlignment="1">
      <alignment horizontal="right"/>
      <protection/>
    </xf>
    <xf numFmtId="0" fontId="38" fillId="19" borderId="16" xfId="52" applyFont="1" applyFill="1" applyBorder="1" applyAlignment="1">
      <alignment horizontal="left"/>
      <protection/>
    </xf>
    <xf numFmtId="0" fontId="38" fillId="19" borderId="10" xfId="52" applyFont="1" applyFill="1" applyBorder="1" applyAlignment="1">
      <alignment horizontal="right"/>
      <protection/>
    </xf>
    <xf numFmtId="0" fontId="38" fillId="19" borderId="16" xfId="52" applyFont="1" applyFill="1" applyBorder="1">
      <alignment/>
      <protection/>
    </xf>
    <xf numFmtId="0" fontId="30" fillId="19" borderId="17" xfId="52" applyFont="1" applyFill="1" applyBorder="1">
      <alignment/>
      <protection/>
    </xf>
    <xf numFmtId="0" fontId="38" fillId="0" borderId="11" xfId="52" applyFont="1" applyBorder="1">
      <alignment/>
      <protection/>
    </xf>
    <xf numFmtId="0" fontId="38" fillId="0" borderId="17" xfId="52" applyFont="1" applyBorder="1">
      <alignment/>
      <protection/>
    </xf>
    <xf numFmtId="0" fontId="0" fillId="19" borderId="24" xfId="52" applyFont="1" applyFill="1" applyBorder="1" applyAlignment="1">
      <alignment horizontal="left" vertical="center"/>
      <protection/>
    </xf>
    <xf numFmtId="0" fontId="38" fillId="19" borderId="24" xfId="52" applyFont="1" applyFill="1" applyBorder="1" applyAlignment="1">
      <alignment horizontal="left"/>
      <protection/>
    </xf>
    <xf numFmtId="0" fontId="38" fillId="19" borderId="69" xfId="52" applyFont="1" applyFill="1" applyBorder="1" applyAlignment="1">
      <alignment horizontal="right"/>
      <protection/>
    </xf>
    <xf numFmtId="0" fontId="30" fillId="19" borderId="35" xfId="52" applyFont="1" applyFill="1" applyBorder="1" applyAlignment="1">
      <alignment horizontal="right"/>
      <protection/>
    </xf>
    <xf numFmtId="0" fontId="30" fillId="19" borderId="32" xfId="52" applyFont="1" applyFill="1" applyBorder="1" applyAlignment="1">
      <alignment horizontal="right"/>
      <protection/>
    </xf>
    <xf numFmtId="0" fontId="38" fillId="19" borderId="36" xfId="52" applyFont="1" applyFill="1" applyBorder="1" applyAlignment="1">
      <alignment horizontal="left"/>
      <protection/>
    </xf>
    <xf numFmtId="0" fontId="38" fillId="19" borderId="69" xfId="52" applyFont="1" applyFill="1" applyBorder="1" applyAlignment="1">
      <alignment horizontal="right"/>
      <protection/>
    </xf>
    <xf numFmtId="0" fontId="38" fillId="19" borderId="24" xfId="52" applyFont="1" applyFill="1" applyBorder="1">
      <alignment/>
      <protection/>
    </xf>
    <xf numFmtId="0" fontId="38" fillId="0" borderId="36" xfId="52" applyFont="1" applyBorder="1">
      <alignment/>
      <protection/>
    </xf>
    <xf numFmtId="0" fontId="38" fillId="0" borderId="32" xfId="52" applyFont="1" applyBorder="1">
      <alignment/>
      <protection/>
    </xf>
    <xf numFmtId="0" fontId="38" fillId="19" borderId="32" xfId="52" applyFont="1" applyFill="1" applyBorder="1" applyAlignment="1">
      <alignment horizontal="right"/>
      <protection/>
    </xf>
    <xf numFmtId="3" fontId="38" fillId="20" borderId="78" xfId="52" applyNumberFormat="1" applyFont="1" applyFill="1" applyBorder="1">
      <alignment/>
      <protection/>
    </xf>
    <xf numFmtId="0" fontId="55" fillId="0" borderId="0" xfId="0" applyFont="1" applyAlignment="1">
      <alignment/>
    </xf>
    <xf numFmtId="0" fontId="45" fillId="0" borderId="0" xfId="0" applyFont="1" applyAlignment="1">
      <alignment/>
    </xf>
    <xf numFmtId="0" fontId="27" fillId="7" borderId="148" xfId="55" applyFont="1" applyFill="1" applyBorder="1" applyAlignment="1">
      <alignment horizontal="center" vertical="center"/>
      <protection/>
    </xf>
    <xf numFmtId="0" fontId="30" fillId="0" borderId="0" xfId="55" applyFont="1" applyAlignment="1">
      <alignment horizontal="center"/>
      <protection/>
    </xf>
    <xf numFmtId="0" fontId="30" fillId="0" borderId="0" xfId="55" applyFont="1" applyAlignment="1">
      <alignment horizontal="center" vertical="top"/>
      <protection/>
    </xf>
    <xf numFmtId="0" fontId="1" fillId="7" borderId="149" xfId="55" applyFont="1" applyFill="1" applyBorder="1" applyAlignment="1">
      <alignment horizontal="center" vertical="center" wrapText="1"/>
      <protection/>
    </xf>
    <xf numFmtId="0" fontId="1" fillId="7" borderId="150" xfId="55" applyFont="1" applyFill="1" applyBorder="1" applyAlignment="1">
      <alignment horizontal="center" vertical="center" wrapText="1"/>
      <protection/>
    </xf>
    <xf numFmtId="0" fontId="1" fillId="7" borderId="151" xfId="55" applyFont="1" applyFill="1" applyBorder="1" applyAlignment="1">
      <alignment horizontal="center" vertical="center" wrapText="1"/>
      <protection/>
    </xf>
    <xf numFmtId="0" fontId="30" fillId="7" borderId="152" xfId="55" applyFont="1" applyFill="1" applyBorder="1" applyAlignment="1">
      <alignment horizontal="center" vertical="center" wrapText="1"/>
      <protection/>
    </xf>
    <xf numFmtId="0" fontId="30" fillId="7" borderId="153" xfId="55" applyFont="1" applyFill="1" applyBorder="1" applyAlignment="1">
      <alignment horizontal="center" vertical="center" wrapText="1"/>
      <protection/>
    </xf>
    <xf numFmtId="0" fontId="30" fillId="7" borderId="154" xfId="55" applyFont="1" applyFill="1" applyBorder="1" applyAlignment="1">
      <alignment horizontal="center" vertical="center" wrapText="1"/>
      <protection/>
    </xf>
    <xf numFmtId="0" fontId="30" fillId="7" borderId="149" xfId="55" applyFont="1" applyFill="1" applyBorder="1" applyAlignment="1">
      <alignment horizontal="center" vertical="center"/>
      <protection/>
    </xf>
    <xf numFmtId="0" fontId="30" fillId="7" borderId="150" xfId="55" applyFont="1" applyFill="1" applyBorder="1" applyAlignment="1">
      <alignment horizontal="center" vertical="center"/>
      <protection/>
    </xf>
    <xf numFmtId="0" fontId="30" fillId="7" borderId="151" xfId="55" applyFont="1" applyFill="1" applyBorder="1" applyAlignment="1">
      <alignment horizontal="center" vertical="center"/>
      <protection/>
    </xf>
    <xf numFmtId="0" fontId="27" fillId="7" borderId="155" xfId="55" applyFont="1" applyFill="1" applyBorder="1" applyAlignment="1">
      <alignment horizontal="center" vertical="center"/>
      <protection/>
    </xf>
    <xf numFmtId="0" fontId="27" fillId="7" borderId="156" xfId="55" applyFont="1" applyFill="1" applyBorder="1" applyAlignment="1">
      <alignment horizontal="center" vertical="center"/>
      <protection/>
    </xf>
    <xf numFmtId="0" fontId="27" fillId="7" borderId="157" xfId="55" applyFont="1" applyFill="1" applyBorder="1" applyAlignment="1">
      <alignment horizontal="center" vertical="center"/>
      <protection/>
    </xf>
    <xf numFmtId="0" fontId="30" fillId="7" borderId="155" xfId="55" applyFont="1" applyFill="1" applyBorder="1" applyAlignment="1">
      <alignment horizontal="center" vertical="center"/>
      <protection/>
    </xf>
    <xf numFmtId="0" fontId="30" fillId="7" borderId="158" xfId="55" applyFont="1" applyFill="1" applyBorder="1" applyAlignment="1">
      <alignment horizontal="center" vertical="center"/>
      <protection/>
    </xf>
    <xf numFmtId="0" fontId="30" fillId="7" borderId="148" xfId="55" applyFont="1" applyFill="1" applyBorder="1" applyAlignment="1">
      <alignment horizontal="center" vertical="center"/>
      <protection/>
    </xf>
    <xf numFmtId="0" fontId="30" fillId="7" borderId="11" xfId="55" applyFont="1" applyFill="1" applyBorder="1" applyAlignment="1">
      <alignment horizontal="center" vertical="center"/>
      <protection/>
    </xf>
    <xf numFmtId="0" fontId="30" fillId="7" borderId="10" xfId="55" applyFont="1" applyFill="1" applyBorder="1" applyAlignment="1">
      <alignment horizontal="center" vertical="center"/>
      <protection/>
    </xf>
    <xf numFmtId="0" fontId="30" fillId="7" borderId="159" xfId="55" applyFont="1" applyFill="1" applyBorder="1" applyAlignment="1">
      <alignment horizontal="center" vertical="center"/>
      <protection/>
    </xf>
    <xf numFmtId="0" fontId="32" fillId="7" borderId="11" xfId="55" applyFont="1" applyFill="1" applyBorder="1" applyAlignment="1" applyProtection="1">
      <alignment horizontal="center" vertical="center" wrapText="1"/>
      <protection locked="0"/>
    </xf>
    <xf numFmtId="0" fontId="32" fillId="7" borderId="13" xfId="55" applyFont="1" applyFill="1" applyBorder="1" applyAlignment="1" applyProtection="1">
      <alignment horizontal="center" vertical="center" wrapText="1"/>
      <protection locked="0"/>
    </xf>
    <xf numFmtId="0" fontId="32" fillId="7" borderId="160" xfId="55" applyFont="1" applyFill="1" applyBorder="1" applyAlignment="1" applyProtection="1">
      <alignment horizontal="center" vertical="center" wrapText="1"/>
      <protection locked="0"/>
    </xf>
    <xf numFmtId="0" fontId="32" fillId="7" borderId="159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 applyBorder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32" fillId="7" borderId="11" xfId="54" applyFont="1" applyFill="1" applyBorder="1" applyAlignment="1" applyProtection="1">
      <alignment horizontal="center" vertical="center" wrapText="1"/>
      <protection locked="0"/>
    </xf>
    <xf numFmtId="0" fontId="32" fillId="7" borderId="159" xfId="54" applyFont="1" applyFill="1" applyBorder="1" applyAlignment="1" applyProtection="1">
      <alignment horizontal="center" vertical="center" wrapText="1"/>
      <protection locked="0"/>
    </xf>
    <xf numFmtId="0" fontId="27" fillId="7" borderId="157" xfId="54" applyFont="1" applyFill="1" applyBorder="1" applyAlignment="1">
      <alignment horizontal="center" vertical="center"/>
      <protection/>
    </xf>
    <xf numFmtId="0" fontId="27" fillId="7" borderId="148" xfId="54" applyFont="1" applyFill="1" applyBorder="1" applyAlignment="1">
      <alignment horizontal="center" vertical="center"/>
      <protection/>
    </xf>
    <xf numFmtId="0" fontId="27" fillId="7" borderId="155" xfId="54" applyFont="1" applyFill="1" applyBorder="1" applyAlignment="1">
      <alignment horizontal="center" vertical="center"/>
      <protection/>
    </xf>
    <xf numFmtId="0" fontId="30" fillId="7" borderId="155" xfId="54" applyFont="1" applyFill="1" applyBorder="1" applyAlignment="1">
      <alignment horizontal="center" vertical="center"/>
      <protection/>
    </xf>
    <xf numFmtId="0" fontId="30" fillId="7" borderId="158" xfId="54" applyFont="1" applyFill="1" applyBorder="1" applyAlignment="1">
      <alignment horizontal="center" vertical="center"/>
      <protection/>
    </xf>
    <xf numFmtId="0" fontId="30" fillId="7" borderId="148" xfId="54" applyFont="1" applyFill="1" applyBorder="1" applyAlignment="1">
      <alignment horizontal="center" vertical="center"/>
      <protection/>
    </xf>
    <xf numFmtId="0" fontId="30" fillId="7" borderId="11" xfId="54" applyFont="1" applyFill="1" applyBorder="1" applyAlignment="1">
      <alignment horizontal="center" vertical="center"/>
      <protection/>
    </xf>
    <xf numFmtId="0" fontId="30" fillId="7" borderId="10" xfId="54" applyFont="1" applyFill="1" applyBorder="1" applyAlignment="1">
      <alignment horizontal="center" vertical="center"/>
      <protection/>
    </xf>
    <xf numFmtId="0" fontId="30" fillId="7" borderId="159" xfId="54" applyFont="1" applyFill="1" applyBorder="1" applyAlignment="1">
      <alignment horizontal="center" vertical="center"/>
      <protection/>
    </xf>
    <xf numFmtId="0" fontId="32" fillId="7" borderId="160" xfId="54" applyFont="1" applyFill="1" applyBorder="1" applyAlignment="1" applyProtection="1">
      <alignment horizontal="center" vertical="center" wrapText="1"/>
      <protection locked="0"/>
    </xf>
    <xf numFmtId="0" fontId="32" fillId="7" borderId="13" xfId="54" applyFont="1" applyFill="1" applyBorder="1" applyAlignment="1" applyProtection="1">
      <alignment horizontal="center" vertical="center" wrapText="1"/>
      <protection locked="0"/>
    </xf>
    <xf numFmtId="0" fontId="27" fillId="7" borderId="156" xfId="54" applyFont="1" applyFill="1" applyBorder="1" applyAlignment="1">
      <alignment horizontal="center" vertical="center"/>
      <protection/>
    </xf>
    <xf numFmtId="0" fontId="1" fillId="7" borderId="161" xfId="54" applyFont="1" applyFill="1" applyBorder="1" applyAlignment="1">
      <alignment horizontal="center" vertical="center" wrapText="1"/>
      <protection/>
    </xf>
    <xf numFmtId="0" fontId="1" fillId="7" borderId="162" xfId="54" applyFont="1" applyFill="1" applyBorder="1" applyAlignment="1">
      <alignment horizontal="center" vertical="center" wrapText="1"/>
      <protection/>
    </xf>
    <xf numFmtId="0" fontId="1" fillId="7" borderId="163" xfId="54" applyFont="1" applyFill="1" applyBorder="1" applyAlignment="1">
      <alignment horizontal="center" vertical="center" wrapText="1"/>
      <protection/>
    </xf>
    <xf numFmtId="0" fontId="30" fillId="7" borderId="164" xfId="54" applyFont="1" applyFill="1" applyBorder="1" applyAlignment="1">
      <alignment horizontal="center" vertical="center"/>
      <protection/>
    </xf>
    <xf numFmtId="0" fontId="30" fillId="7" borderId="165" xfId="54" applyFont="1" applyFill="1" applyBorder="1" applyAlignment="1">
      <alignment horizontal="center" vertical="center"/>
      <protection/>
    </xf>
    <xf numFmtId="0" fontId="30" fillId="7" borderId="166" xfId="54" applyFont="1" applyFill="1" applyBorder="1" applyAlignment="1">
      <alignment horizontal="center" vertical="center"/>
      <protection/>
    </xf>
    <xf numFmtId="0" fontId="0" fillId="19" borderId="40" xfId="52" applyFont="1" applyFill="1" applyBorder="1" applyAlignment="1">
      <alignment horizontal="center" vertical="center"/>
      <protection/>
    </xf>
    <xf numFmtId="0" fontId="0" fillId="19" borderId="48" xfId="52" applyFont="1" applyFill="1" applyBorder="1" applyAlignment="1">
      <alignment horizontal="center" vertical="center"/>
      <protection/>
    </xf>
    <xf numFmtId="0" fontId="0" fillId="19" borderId="75" xfId="52" applyFont="1" applyFill="1" applyBorder="1" applyAlignment="1">
      <alignment horizontal="center" vertical="center"/>
      <protection/>
    </xf>
    <xf numFmtId="0" fontId="0" fillId="19" borderId="139" xfId="52" applyFont="1" applyFill="1" applyBorder="1" applyAlignment="1">
      <alignment horizontal="center" vertical="center"/>
      <protection/>
    </xf>
    <xf numFmtId="0" fontId="0" fillId="19" borderId="49" xfId="52" applyFont="1" applyFill="1" applyBorder="1" applyAlignment="1">
      <alignment horizontal="center" vertical="center" wrapText="1"/>
      <protection/>
    </xf>
    <xf numFmtId="0" fontId="0" fillId="19" borderId="37" xfId="52" applyFont="1" applyFill="1" applyBorder="1" applyAlignment="1">
      <alignment horizontal="center" vertical="center" wrapText="1"/>
      <protection/>
    </xf>
    <xf numFmtId="0" fontId="0" fillId="20" borderId="81" xfId="52" applyFont="1" applyFill="1" applyBorder="1" applyAlignment="1">
      <alignment horizontal="center" vertical="center" wrapText="1"/>
      <protection/>
    </xf>
    <xf numFmtId="0" fontId="0" fillId="20" borderId="82" xfId="52" applyFont="1" applyFill="1" applyBorder="1" applyAlignment="1">
      <alignment horizontal="center" vertical="center" wrapText="1"/>
      <protection/>
    </xf>
    <xf numFmtId="0" fontId="0" fillId="20" borderId="109" xfId="52" applyFont="1" applyFill="1" applyBorder="1" applyAlignment="1">
      <alignment horizontal="center" vertical="center" wrapText="1"/>
      <protection/>
    </xf>
    <xf numFmtId="0" fontId="0" fillId="19" borderId="34" xfId="52" applyFont="1" applyFill="1" applyBorder="1" applyAlignment="1">
      <alignment horizontal="center"/>
      <protection/>
    </xf>
    <xf numFmtId="0" fontId="0" fillId="19" borderId="20" xfId="52" applyFont="1" applyFill="1" applyBorder="1" applyAlignment="1">
      <alignment horizontal="center"/>
      <protection/>
    </xf>
    <xf numFmtId="0" fontId="0" fillId="19" borderId="22" xfId="52" applyFont="1" applyFill="1" applyBorder="1" applyAlignment="1">
      <alignment horizontal="center"/>
      <protection/>
    </xf>
    <xf numFmtId="0" fontId="0" fillId="19" borderId="34" xfId="52" applyFill="1" applyBorder="1" applyAlignment="1">
      <alignment horizontal="center" vertical="center"/>
      <protection/>
    </xf>
    <xf numFmtId="0" fontId="0" fillId="19" borderId="20" xfId="52" applyFill="1" applyBorder="1" applyAlignment="1">
      <alignment horizontal="center" vertical="center"/>
      <protection/>
    </xf>
    <xf numFmtId="0" fontId="0" fillId="19" borderId="22" xfId="52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0" fillId="19" borderId="26" xfId="52" applyFont="1" applyFill="1" applyBorder="1" applyAlignment="1">
      <alignment horizontal="center" vertical="center"/>
      <protection/>
    </xf>
    <xf numFmtId="0" fontId="0" fillId="19" borderId="27" xfId="52" applyFont="1" applyFill="1" applyBorder="1" applyAlignment="1">
      <alignment horizontal="center" vertical="center"/>
      <protection/>
    </xf>
    <xf numFmtId="0" fontId="0" fillId="19" borderId="38" xfId="52" applyFont="1" applyFill="1" applyBorder="1" applyAlignment="1">
      <alignment horizontal="center" vertical="center"/>
      <protection/>
    </xf>
    <xf numFmtId="0" fontId="0" fillId="19" borderId="39" xfId="52" applyFont="1" applyFill="1" applyBorder="1" applyAlignment="1">
      <alignment horizontal="center" vertical="center"/>
      <protection/>
    </xf>
    <xf numFmtId="0" fontId="38" fillId="19" borderId="26" xfId="52" applyFont="1" applyFill="1" applyBorder="1" applyAlignment="1">
      <alignment horizontal="left" vertical="center"/>
      <protection/>
    </xf>
    <xf numFmtId="0" fontId="38" fillId="19" borderId="41" xfId="52" applyFont="1" applyFill="1" applyBorder="1" applyAlignment="1">
      <alignment horizontal="left" vertical="center"/>
      <protection/>
    </xf>
    <xf numFmtId="0" fontId="38" fillId="0" borderId="26" xfId="52" applyFont="1" applyFill="1" applyBorder="1" applyAlignment="1">
      <alignment horizontal="left" vertical="center"/>
      <protection/>
    </xf>
    <xf numFmtId="0" fontId="38" fillId="0" borderId="41" xfId="52" applyFont="1" applyFill="1" applyBorder="1" applyAlignment="1">
      <alignment horizontal="left" vertical="center"/>
      <protection/>
    </xf>
    <xf numFmtId="0" fontId="0" fillId="19" borderId="81" xfId="52" applyFont="1" applyFill="1" applyBorder="1" applyAlignment="1">
      <alignment horizontal="center" vertical="center" wrapText="1"/>
      <protection/>
    </xf>
    <xf numFmtId="0" fontId="0" fillId="19" borderId="82" xfId="52" applyFont="1" applyFill="1" applyBorder="1" applyAlignment="1">
      <alignment horizontal="center" vertical="center" wrapText="1"/>
      <protection/>
    </xf>
    <xf numFmtId="0" fontId="0" fillId="19" borderId="109" xfId="52" applyFont="1" applyFill="1" applyBorder="1" applyAlignment="1">
      <alignment horizontal="center" vertical="center" wrapText="1"/>
      <protection/>
    </xf>
    <xf numFmtId="0" fontId="0" fillId="19" borderId="67" xfId="52" applyFont="1" applyFill="1" applyBorder="1" applyAlignment="1">
      <alignment horizontal="center"/>
      <protection/>
    </xf>
    <xf numFmtId="0" fontId="0" fillId="19" borderId="68" xfId="52" applyFont="1" applyFill="1" applyBorder="1" applyAlignment="1">
      <alignment horizontal="center"/>
      <protection/>
    </xf>
    <xf numFmtId="0" fontId="0" fillId="19" borderId="23" xfId="52" applyFont="1" applyFill="1" applyBorder="1" applyAlignment="1">
      <alignment horizontal="center"/>
      <protection/>
    </xf>
    <xf numFmtId="14" fontId="0" fillId="19" borderId="67" xfId="52" applyNumberFormat="1" applyFont="1" applyFill="1" applyBorder="1" applyAlignment="1">
      <alignment horizontal="center"/>
      <protection/>
    </xf>
    <xf numFmtId="14" fontId="0" fillId="7" borderId="160" xfId="56" applyNumberFormat="1" applyFont="1" applyFill="1" applyBorder="1" applyAlignment="1" applyProtection="1">
      <alignment horizontal="center" vertical="center"/>
      <protection locked="0"/>
    </xf>
    <xf numFmtId="14" fontId="0" fillId="7" borderId="159" xfId="56" applyNumberFormat="1" applyFill="1" applyBorder="1" applyAlignment="1" applyProtection="1">
      <alignment horizontal="center" vertical="center"/>
      <protection locked="0"/>
    </xf>
    <xf numFmtId="0" fontId="0" fillId="7" borderId="167" xfId="56" applyFont="1" applyFill="1" applyBorder="1" applyAlignment="1">
      <alignment horizontal="center" vertical="center"/>
      <protection/>
    </xf>
    <xf numFmtId="0" fontId="0" fillId="7" borderId="164" xfId="56" applyFill="1" applyBorder="1" applyAlignment="1">
      <alignment horizontal="center" vertical="center"/>
      <protection/>
    </xf>
    <xf numFmtId="0" fontId="0" fillId="7" borderId="152" xfId="56" applyNumberFormat="1" applyFont="1" applyFill="1" applyBorder="1" applyAlignment="1">
      <alignment horizontal="center" vertical="center"/>
      <protection/>
    </xf>
    <xf numFmtId="0" fontId="0" fillId="7" borderId="168" xfId="56" applyNumberFormat="1" applyFill="1" applyBorder="1" applyAlignment="1">
      <alignment horizontal="center" vertical="center"/>
      <protection/>
    </xf>
    <xf numFmtId="0" fontId="0" fillId="7" borderId="169" xfId="56" applyNumberFormat="1" applyFill="1" applyBorder="1" applyAlignment="1">
      <alignment horizontal="center" vertical="center"/>
      <protection/>
    </xf>
    <xf numFmtId="0" fontId="0" fillId="7" borderId="153" xfId="56" applyNumberFormat="1" applyFill="1" applyBorder="1" applyAlignment="1">
      <alignment horizontal="center" vertical="center"/>
      <protection/>
    </xf>
    <xf numFmtId="0" fontId="0" fillId="7" borderId="0" xfId="56" applyNumberFormat="1" applyFill="1" applyBorder="1" applyAlignment="1">
      <alignment horizontal="center" vertical="center"/>
      <protection/>
    </xf>
    <xf numFmtId="0" fontId="0" fillId="7" borderId="170" xfId="56" applyNumberFormat="1" applyFill="1" applyBorder="1" applyAlignment="1">
      <alignment horizontal="center" vertical="center"/>
      <protection/>
    </xf>
    <xf numFmtId="0" fontId="0" fillId="7" borderId="171" xfId="56" applyNumberFormat="1" applyFill="1" applyBorder="1" applyAlignment="1">
      <alignment horizontal="center" vertical="center"/>
      <protection/>
    </xf>
    <xf numFmtId="0" fontId="0" fillId="7" borderId="45" xfId="56" applyNumberFormat="1" applyFill="1" applyBorder="1" applyAlignment="1">
      <alignment horizontal="center" vertical="center"/>
      <protection/>
    </xf>
    <xf numFmtId="0" fontId="0" fillId="7" borderId="172" xfId="56" applyNumberFormat="1" applyFill="1" applyBorder="1" applyAlignment="1">
      <alignment horizontal="center" vertical="center"/>
      <protection/>
    </xf>
    <xf numFmtId="0" fontId="0" fillId="7" borderId="160" xfId="56" applyFont="1" applyFill="1" applyBorder="1" applyAlignment="1" applyProtection="1">
      <alignment horizontal="center" vertical="center"/>
      <protection locked="0"/>
    </xf>
    <xf numFmtId="0" fontId="0" fillId="7" borderId="159" xfId="56" applyFill="1" applyBorder="1" applyAlignment="1" applyProtection="1">
      <alignment horizontal="center" vertical="center"/>
      <protection locked="0"/>
    </xf>
    <xf numFmtId="0" fontId="0" fillId="7" borderId="11" xfId="56" applyFont="1" applyFill="1" applyBorder="1" applyAlignment="1" applyProtection="1">
      <alignment horizontal="center" vertical="center"/>
      <protection locked="0"/>
    </xf>
    <xf numFmtId="0" fontId="27" fillId="0" borderId="0" xfId="58" applyFont="1" applyFill="1" applyAlignment="1" applyProtection="1">
      <alignment horizontal="center"/>
      <protection hidden="1"/>
    </xf>
    <xf numFmtId="0" fontId="27" fillId="0" borderId="0" xfId="56" applyFont="1" applyFill="1" applyAlignment="1">
      <alignment horizontal="center" vertical="center"/>
      <protection/>
    </xf>
    <xf numFmtId="0" fontId="1" fillId="7" borderId="173" xfId="56" applyFont="1" applyFill="1" applyBorder="1" applyAlignment="1">
      <alignment horizontal="center" vertical="center"/>
      <protection/>
    </xf>
    <xf numFmtId="0" fontId="1" fillId="7" borderId="174" xfId="56" applyFont="1" applyFill="1" applyBorder="1" applyAlignment="1">
      <alignment horizontal="center" vertical="center"/>
      <protection/>
    </xf>
    <xf numFmtId="0" fontId="1" fillId="7" borderId="175" xfId="56" applyFont="1" applyFill="1" applyBorder="1" applyAlignment="1">
      <alignment horizontal="center" vertical="center"/>
      <protection/>
    </xf>
    <xf numFmtId="0" fontId="0" fillId="7" borderId="161" xfId="56" applyFont="1" applyFill="1" applyBorder="1" applyAlignment="1">
      <alignment horizontal="center" vertical="center" shrinkToFit="1"/>
      <protection/>
    </xf>
    <xf numFmtId="0" fontId="0" fillId="7" borderId="162" xfId="56" applyFont="1" applyFill="1" applyBorder="1" applyAlignment="1">
      <alignment horizontal="center" vertical="center" shrinkToFit="1"/>
      <protection/>
    </xf>
    <xf numFmtId="0" fontId="0" fillId="7" borderId="176" xfId="56" applyFont="1" applyFill="1" applyBorder="1" applyAlignment="1">
      <alignment horizontal="center" vertical="center" shrinkToFit="1"/>
      <protection/>
    </xf>
    <xf numFmtId="0" fontId="0" fillId="7" borderId="164" xfId="56" applyFont="1" applyFill="1" applyBorder="1" applyAlignment="1">
      <alignment horizontal="center" vertical="center" shrinkToFit="1"/>
      <protection/>
    </xf>
    <xf numFmtId="0" fontId="0" fillId="7" borderId="165" xfId="56" applyFont="1" applyFill="1" applyBorder="1" applyAlignment="1">
      <alignment horizontal="center" vertical="center" shrinkToFit="1"/>
      <protection/>
    </xf>
    <xf numFmtId="0" fontId="0" fillId="7" borderId="177" xfId="56" applyFont="1" applyFill="1" applyBorder="1" applyAlignment="1">
      <alignment horizontal="center" vertical="center" shrinkToFit="1"/>
      <protection/>
    </xf>
    <xf numFmtId="0" fontId="0" fillId="7" borderId="157" xfId="56" applyFont="1" applyFill="1" applyBorder="1" applyAlignment="1">
      <alignment horizontal="center" vertical="center"/>
      <protection/>
    </xf>
    <xf numFmtId="0" fontId="0" fillId="7" borderId="148" xfId="56" applyFont="1" applyFill="1" applyBorder="1" applyAlignment="1">
      <alignment horizontal="center" vertical="center"/>
      <protection/>
    </xf>
    <xf numFmtId="0" fontId="0" fillId="7" borderId="155" xfId="56" applyFont="1" applyFill="1" applyBorder="1" applyAlignment="1">
      <alignment horizontal="center" vertical="center"/>
      <protection/>
    </xf>
    <xf numFmtId="0" fontId="0" fillId="7" borderId="156" xfId="56" applyFill="1" applyBorder="1" applyAlignment="1">
      <alignment horizontal="center" vertical="center"/>
      <protection/>
    </xf>
    <xf numFmtId="0" fontId="0" fillId="7" borderId="148" xfId="56" applyFill="1" applyBorder="1" applyAlignment="1">
      <alignment horizontal="center" vertical="center"/>
      <protection/>
    </xf>
    <xf numFmtId="0" fontId="3" fillId="0" borderId="70" xfId="53" applyFont="1" applyBorder="1" applyAlignment="1">
      <alignment horizontal="center"/>
      <protection/>
    </xf>
    <xf numFmtId="0" fontId="3" fillId="0" borderId="36" xfId="53" applyFont="1" applyBorder="1" applyAlignment="1">
      <alignment horizontal="center"/>
      <protection/>
    </xf>
    <xf numFmtId="0" fontId="2" fillId="0" borderId="70" xfId="53" applyFont="1" applyBorder="1" applyAlignment="1">
      <alignment horizontal="center"/>
      <protection/>
    </xf>
    <xf numFmtId="0" fontId="2" fillId="0" borderId="36" xfId="53" applyFont="1" applyBorder="1" applyAlignment="1">
      <alignment horizontal="center"/>
      <protection/>
    </xf>
    <xf numFmtId="0" fontId="30" fillId="0" borderId="70" xfId="53" applyFont="1" applyBorder="1" applyAlignment="1">
      <alignment horizontal="center"/>
      <protection/>
    </xf>
    <xf numFmtId="0" fontId="30" fillId="0" borderId="36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 shrinkToFit="1"/>
      <protection/>
    </xf>
    <xf numFmtId="0" fontId="43" fillId="0" borderId="178" xfId="53" applyFont="1" applyBorder="1" applyAlignment="1">
      <alignment horizontal="center" vertical="center"/>
      <protection/>
    </xf>
    <xf numFmtId="0" fontId="43" fillId="0" borderId="52" xfId="53" applyFont="1" applyBorder="1" applyAlignment="1">
      <alignment horizontal="center" vertical="center"/>
      <protection/>
    </xf>
    <xf numFmtId="0" fontId="30" fillId="0" borderId="70" xfId="53" applyFont="1" applyFill="1" applyBorder="1" applyAlignment="1">
      <alignment horizontal="center"/>
      <protection/>
    </xf>
    <xf numFmtId="0" fontId="30" fillId="0" borderId="36" xfId="53" applyFont="1" applyFill="1" applyBorder="1" applyAlignment="1">
      <alignment horizontal="center"/>
      <protection/>
    </xf>
    <xf numFmtId="0" fontId="0" fillId="0" borderId="13" xfId="53" applyBorder="1" applyAlignment="1">
      <alignment horizontal="left" shrinkToFit="1"/>
      <protection/>
    </xf>
    <xf numFmtId="0" fontId="0" fillId="0" borderId="23" xfId="53" applyBorder="1" applyAlignment="1">
      <alignment horizontal="left" shrinkToFit="1"/>
      <protection/>
    </xf>
    <xf numFmtId="0" fontId="2" fillId="8" borderId="70" xfId="53" applyFont="1" applyFill="1" applyBorder="1" applyAlignment="1">
      <alignment horizontal="center" shrinkToFit="1"/>
      <protection/>
    </xf>
    <xf numFmtId="0" fontId="2" fillId="8" borderId="179" xfId="53" applyFont="1" applyFill="1" applyBorder="1" applyAlignment="1">
      <alignment horizontal="center" shrinkToFit="1"/>
      <protection/>
    </xf>
    <xf numFmtId="0" fontId="2" fillId="8" borderId="25" xfId="53" applyFont="1" applyFill="1" applyBorder="1" applyAlignment="1">
      <alignment horizontal="center" shrinkToFit="1"/>
      <protection/>
    </xf>
    <xf numFmtId="0" fontId="44" fillId="0" borderId="70" xfId="53" applyFont="1" applyBorder="1" applyAlignment="1">
      <alignment horizontal="center"/>
      <protection/>
    </xf>
    <xf numFmtId="0" fontId="44" fillId="0" borderId="36" xfId="53" applyFont="1" applyBorder="1" applyAlignment="1">
      <alignment horizontal="center"/>
      <protection/>
    </xf>
    <xf numFmtId="0" fontId="0" fillId="0" borderId="19" xfId="53" applyBorder="1" applyAlignment="1">
      <alignment horizontal="left" shrinkToFit="1"/>
      <protection/>
    </xf>
    <xf numFmtId="0" fontId="0" fillId="0" borderId="22" xfId="53" applyBorder="1" applyAlignment="1">
      <alignment horizontal="left" shrinkToFit="1"/>
      <protection/>
    </xf>
    <xf numFmtId="0" fontId="2" fillId="0" borderId="80" xfId="53" applyFont="1" applyBorder="1" applyAlignment="1">
      <alignment horizontal="center" vertical="center"/>
      <protection/>
    </xf>
    <xf numFmtId="0" fontId="2" fillId="0" borderId="74" xfId="53" applyFont="1" applyBorder="1" applyAlignment="1">
      <alignment horizontal="center" vertical="center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36" xfId="53" applyFont="1" applyBorder="1" applyAlignment="1">
      <alignment horizontal="center" vertical="center" wrapText="1"/>
      <protection/>
    </xf>
    <xf numFmtId="0" fontId="2" fillId="0" borderId="137" xfId="53" applyFont="1" applyBorder="1" applyAlignment="1">
      <alignment horizontal="center" vertical="center" wrapText="1"/>
      <protection/>
    </xf>
    <xf numFmtId="0" fontId="2" fillId="0" borderId="138" xfId="53" applyFont="1" applyBorder="1" applyAlignment="1">
      <alignment horizontal="center" vertical="center" wrapText="1"/>
      <protection/>
    </xf>
    <xf numFmtId="0" fontId="31" fillId="0" borderId="70" xfId="53" applyFont="1" applyBorder="1" applyAlignment="1">
      <alignment horizontal="center"/>
      <protection/>
    </xf>
    <xf numFmtId="0" fontId="31" fillId="0" borderId="36" xfId="53" applyFont="1" applyBorder="1" applyAlignment="1">
      <alignment horizontal="center"/>
      <protection/>
    </xf>
    <xf numFmtId="0" fontId="1" fillId="0" borderId="81" xfId="53" applyFont="1" applyBorder="1" applyAlignment="1">
      <alignment horizontal="center" vertical="center" wrapText="1"/>
      <protection/>
    </xf>
    <xf numFmtId="0" fontId="1" fillId="0" borderId="109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aslov_Dnevnik_mušičarske_lige08 (2)" xfId="50"/>
    <cellStyle name="Neutralno" xfId="51"/>
    <cellStyle name="Normal_Sheet1" xfId="52"/>
    <cellStyle name="Obično_Dnevnik_mušičarske_lige08 (2)" xfId="53"/>
    <cellStyle name="Obično_I liga" xfId="54"/>
    <cellStyle name="Obično_I-liga08 (1)" xfId="55"/>
    <cellStyle name="Obično_Lige07" xfId="56"/>
    <cellStyle name="Obično_lov pastrve leptirom" xfId="57"/>
    <cellStyle name="Obično_Zbirna lista ulova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19050</xdr:rowOff>
    </xdr:from>
    <xdr:to>
      <xdr:col>3</xdr:col>
      <xdr:colOff>485775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48874" flipV="1">
          <a:off x="1457325" y="3429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2</xdr:row>
      <xdr:rowOff>0</xdr:rowOff>
    </xdr:from>
    <xdr:to>
      <xdr:col>18</xdr:col>
      <xdr:colOff>447675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32385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5</xdr:row>
      <xdr:rowOff>123825</xdr:rowOff>
    </xdr:from>
    <xdr:to>
      <xdr:col>3</xdr:col>
      <xdr:colOff>590550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23793" flipV="1">
          <a:off x="1419225" y="9334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</xdr:row>
      <xdr:rowOff>19050</xdr:rowOff>
    </xdr:from>
    <xdr:to>
      <xdr:col>13</xdr:col>
      <xdr:colOff>171450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80975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</xdr:row>
      <xdr:rowOff>38100</xdr:rowOff>
    </xdr:from>
    <xdr:to>
      <xdr:col>1</xdr:col>
      <xdr:colOff>1552575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6195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142875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</xdr:row>
      <xdr:rowOff>19050</xdr:rowOff>
    </xdr:from>
    <xdr:to>
      <xdr:col>2</xdr:col>
      <xdr:colOff>1152525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048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</xdr:row>
      <xdr:rowOff>28575</xdr:rowOff>
    </xdr:from>
    <xdr:to>
      <xdr:col>2</xdr:col>
      <xdr:colOff>581025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5242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91</xdr:row>
      <xdr:rowOff>142875</xdr:rowOff>
    </xdr:from>
    <xdr:to>
      <xdr:col>2</xdr:col>
      <xdr:colOff>428625</xdr:colOff>
      <xdr:row>96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0876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142875</xdr:rowOff>
    </xdr:from>
    <xdr:to>
      <xdr:col>1</xdr:col>
      <xdr:colOff>942975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23793" flipV="1">
          <a:off x="647700" y="30480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63</xdr:row>
      <xdr:rowOff>152400</xdr:rowOff>
    </xdr:from>
    <xdr:to>
      <xdr:col>1</xdr:col>
      <xdr:colOff>971550</xdr:colOff>
      <xdr:row>68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23793" flipV="1">
          <a:off x="676275" y="106013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47625</xdr:rowOff>
    </xdr:from>
    <xdr:to>
      <xdr:col>1</xdr:col>
      <xdr:colOff>962025</xdr:colOff>
      <xdr:row>145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23793" flipV="1">
          <a:off x="647700" y="231743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2</xdr:col>
      <xdr:colOff>228600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0</xdr:rowOff>
    </xdr:from>
    <xdr:to>
      <xdr:col>1</xdr:col>
      <xdr:colOff>1095375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1</xdr:col>
      <xdr:colOff>962025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23793" flipV="1">
          <a:off x="381000" y="2000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190500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40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85725</xdr:rowOff>
    </xdr:from>
    <xdr:to>
      <xdr:col>2</xdr:col>
      <xdr:colOff>142875</xdr:colOff>
      <xdr:row>30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2767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57</xdr:row>
      <xdr:rowOff>104775</xdr:rowOff>
    </xdr:from>
    <xdr:to>
      <xdr:col>2</xdr:col>
      <xdr:colOff>133350</xdr:colOff>
      <xdr:row>61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6393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2</xdr:row>
      <xdr:rowOff>142875</xdr:rowOff>
    </xdr:from>
    <xdr:to>
      <xdr:col>13</xdr:col>
      <xdr:colOff>180975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667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="72" zoomScaleNormal="72" workbookViewId="0" topLeftCell="A1">
      <selection activeCell="D1" sqref="D1"/>
    </sheetView>
  </sheetViews>
  <sheetFormatPr defaultColWidth="9.140625" defaultRowHeight="12.75"/>
  <cols>
    <col min="1" max="1" width="5.140625" style="415" customWidth="1"/>
    <col min="2" max="2" width="21.8515625" style="419" bestFit="1" customWidth="1"/>
    <col min="3" max="3" width="19.8515625" style="416" customWidth="1"/>
    <col min="4" max="4" width="5.7109375" style="416" customWidth="1"/>
    <col min="5" max="5" width="9.28125" style="417" customWidth="1"/>
    <col min="6" max="6" width="5.7109375" style="416" customWidth="1"/>
    <col min="7" max="7" width="9.28125" style="417" customWidth="1"/>
    <col min="8" max="8" width="5.7109375" style="416" customWidth="1"/>
    <col min="9" max="9" width="9.28125" style="417" customWidth="1"/>
    <col min="10" max="10" width="5.7109375" style="416" customWidth="1"/>
    <col min="11" max="11" width="9.28125" style="417" customWidth="1"/>
    <col min="12" max="12" width="5.7109375" style="416" customWidth="1"/>
    <col min="13" max="13" width="9.28125" style="417" customWidth="1"/>
    <col min="14" max="14" width="5.7109375" style="416" customWidth="1"/>
    <col min="15" max="15" width="9.28125" style="417" customWidth="1"/>
    <col min="16" max="16" width="5.7109375" style="416" customWidth="1"/>
    <col min="17" max="17" width="9.28125" style="417" customWidth="1"/>
    <col min="18" max="18" width="5.7109375" style="416" customWidth="1"/>
    <col min="19" max="19" width="9.28125" style="417" customWidth="1"/>
    <col min="20" max="20" width="6.7109375" style="416" customWidth="1"/>
    <col min="21" max="21" width="10.00390625" style="417" customWidth="1"/>
    <col min="22" max="22" width="10.00390625" style="416" bestFit="1" customWidth="1"/>
    <col min="23" max="25" width="9.140625" style="416" customWidth="1"/>
    <col min="26" max="26" width="10.8515625" style="416" customWidth="1"/>
    <col min="27" max="27" width="11.00390625" style="416" customWidth="1"/>
    <col min="28" max="28" width="14.57421875" style="416" customWidth="1"/>
    <col min="29" max="16384" width="9.140625" style="416" customWidth="1"/>
  </cols>
  <sheetData>
    <row r="1" spans="2:11" ht="23.25">
      <c r="B1" s="669" t="s">
        <v>706</v>
      </c>
      <c r="C1" s="669"/>
      <c r="K1" s="418" t="s">
        <v>674</v>
      </c>
    </row>
    <row r="2" spans="2:11" ht="23.25">
      <c r="B2" s="670" t="s">
        <v>707</v>
      </c>
      <c r="C2" s="670"/>
      <c r="K2" s="418" t="s">
        <v>675</v>
      </c>
    </row>
    <row r="3" ht="23.25">
      <c r="K3" s="418" t="s">
        <v>708</v>
      </c>
    </row>
    <row r="4" spans="2:17" ht="15.75" thickBot="1">
      <c r="B4" s="420"/>
      <c r="D4" s="421"/>
      <c r="E4" s="422"/>
      <c r="H4" s="421"/>
      <c r="I4" s="422"/>
      <c r="L4" s="421"/>
      <c r="M4" s="422"/>
      <c r="P4" s="421"/>
      <c r="Q4" s="422"/>
    </row>
    <row r="5" spans="1:22" s="423" customFormat="1" ht="20.25" customHeight="1" thickTop="1">
      <c r="A5" s="671" t="s">
        <v>661</v>
      </c>
      <c r="B5" s="674" t="s">
        <v>130</v>
      </c>
      <c r="C5" s="677" t="s">
        <v>542</v>
      </c>
      <c r="D5" s="680" t="s">
        <v>549</v>
      </c>
      <c r="E5" s="681"/>
      <c r="F5" s="682" t="s">
        <v>550</v>
      </c>
      <c r="G5" s="668"/>
      <c r="H5" s="680" t="s">
        <v>551</v>
      </c>
      <c r="I5" s="681"/>
      <c r="J5" s="682" t="s">
        <v>552</v>
      </c>
      <c r="K5" s="668"/>
      <c r="L5" s="680" t="s">
        <v>556</v>
      </c>
      <c r="M5" s="681"/>
      <c r="N5" s="682" t="s">
        <v>557</v>
      </c>
      <c r="O5" s="668"/>
      <c r="P5" s="680" t="s">
        <v>677</v>
      </c>
      <c r="Q5" s="681"/>
      <c r="R5" s="682" t="s">
        <v>678</v>
      </c>
      <c r="S5" s="668"/>
      <c r="T5" s="683" t="s">
        <v>679</v>
      </c>
      <c r="U5" s="684"/>
      <c r="V5" s="685"/>
    </row>
    <row r="6" spans="1:22" s="423" customFormat="1" ht="27.75" customHeight="1">
      <c r="A6" s="672"/>
      <c r="B6" s="675"/>
      <c r="C6" s="678"/>
      <c r="D6" s="689" t="s">
        <v>709</v>
      </c>
      <c r="E6" s="690"/>
      <c r="F6" s="691" t="s">
        <v>710</v>
      </c>
      <c r="G6" s="692"/>
      <c r="H6" s="691" t="s">
        <v>711</v>
      </c>
      <c r="I6" s="692"/>
      <c r="J6" s="691" t="s">
        <v>712</v>
      </c>
      <c r="K6" s="692"/>
      <c r="L6" s="689" t="s">
        <v>713</v>
      </c>
      <c r="M6" s="690"/>
      <c r="N6" s="691" t="s">
        <v>714</v>
      </c>
      <c r="O6" s="692"/>
      <c r="P6" s="689" t="s">
        <v>715</v>
      </c>
      <c r="Q6" s="690"/>
      <c r="R6" s="691" t="s">
        <v>716</v>
      </c>
      <c r="S6" s="692"/>
      <c r="T6" s="686"/>
      <c r="U6" s="687"/>
      <c r="V6" s="688"/>
    </row>
    <row r="7" spans="1:27" s="423" customFormat="1" ht="12.75" customHeight="1" thickBot="1">
      <c r="A7" s="673"/>
      <c r="B7" s="676"/>
      <c r="C7" s="679"/>
      <c r="D7" s="424" t="s">
        <v>4</v>
      </c>
      <c r="E7" s="425" t="s">
        <v>3</v>
      </c>
      <c r="F7" s="424" t="s">
        <v>4</v>
      </c>
      <c r="G7" s="426" t="s">
        <v>3</v>
      </c>
      <c r="H7" s="427" t="s">
        <v>4</v>
      </c>
      <c r="I7" s="425" t="s">
        <v>3</v>
      </c>
      <c r="J7" s="424" t="s">
        <v>4</v>
      </c>
      <c r="K7" s="426" t="s">
        <v>3</v>
      </c>
      <c r="L7" s="427" t="s">
        <v>4</v>
      </c>
      <c r="M7" s="425" t="s">
        <v>3</v>
      </c>
      <c r="N7" s="424" t="s">
        <v>4</v>
      </c>
      <c r="O7" s="426" t="s">
        <v>3</v>
      </c>
      <c r="P7" s="427" t="s">
        <v>4</v>
      </c>
      <c r="Q7" s="425" t="s">
        <v>3</v>
      </c>
      <c r="R7" s="424" t="s">
        <v>4</v>
      </c>
      <c r="S7" s="426" t="s">
        <v>3</v>
      </c>
      <c r="T7" s="427" t="s">
        <v>4</v>
      </c>
      <c r="U7" s="428" t="s">
        <v>688</v>
      </c>
      <c r="V7" s="429" t="s">
        <v>717</v>
      </c>
      <c r="W7" s="693"/>
      <c r="X7" s="694"/>
      <c r="Y7" s="694"/>
      <c r="Z7" s="694"/>
      <c r="AA7" s="694"/>
    </row>
    <row r="8" spans="1:22" s="440" customFormat="1" ht="15" customHeight="1" thickTop="1">
      <c r="A8" s="430">
        <v>1</v>
      </c>
      <c r="B8" s="431" t="s">
        <v>718</v>
      </c>
      <c r="C8" s="432" t="s">
        <v>665</v>
      </c>
      <c r="D8" s="433">
        <v>4</v>
      </c>
      <c r="E8" s="434">
        <v>4482</v>
      </c>
      <c r="F8" s="435">
        <v>2</v>
      </c>
      <c r="G8" s="436">
        <v>2100</v>
      </c>
      <c r="H8" s="433">
        <v>2</v>
      </c>
      <c r="I8" s="434">
        <v>3896</v>
      </c>
      <c r="J8" s="435">
        <v>1</v>
      </c>
      <c r="K8" s="436">
        <v>3580</v>
      </c>
      <c r="L8" s="433">
        <v>7</v>
      </c>
      <c r="M8" s="434">
        <v>1482</v>
      </c>
      <c r="N8" s="435">
        <v>3</v>
      </c>
      <c r="O8" s="436">
        <v>1430</v>
      </c>
      <c r="P8" s="433">
        <v>2</v>
      </c>
      <c r="Q8" s="434">
        <v>2387</v>
      </c>
      <c r="R8" s="435">
        <v>5</v>
      </c>
      <c r="S8" s="436">
        <v>1195</v>
      </c>
      <c r="T8" s="437">
        <v>26</v>
      </c>
      <c r="U8" s="438">
        <v>20552</v>
      </c>
      <c r="V8" s="439">
        <v>1</v>
      </c>
    </row>
    <row r="9" spans="1:22" s="440" customFormat="1" ht="15" customHeight="1">
      <c r="A9" s="441">
        <v>2</v>
      </c>
      <c r="B9" s="442" t="s">
        <v>719</v>
      </c>
      <c r="C9" s="443" t="s">
        <v>671</v>
      </c>
      <c r="D9" s="444">
        <v>7</v>
      </c>
      <c r="E9" s="445">
        <v>3649</v>
      </c>
      <c r="F9" s="446">
        <v>6</v>
      </c>
      <c r="G9" s="447">
        <v>1173</v>
      </c>
      <c r="H9" s="444">
        <v>1</v>
      </c>
      <c r="I9" s="445">
        <v>9230</v>
      </c>
      <c r="J9" s="446">
        <v>5</v>
      </c>
      <c r="K9" s="447">
        <v>4340</v>
      </c>
      <c r="L9" s="444">
        <v>1</v>
      </c>
      <c r="M9" s="445">
        <v>2568</v>
      </c>
      <c r="N9" s="446">
        <v>1</v>
      </c>
      <c r="O9" s="447">
        <v>3525</v>
      </c>
      <c r="P9" s="444">
        <v>4</v>
      </c>
      <c r="Q9" s="445">
        <v>1015</v>
      </c>
      <c r="R9" s="446">
        <v>6</v>
      </c>
      <c r="S9" s="447">
        <v>206</v>
      </c>
      <c r="T9" s="448">
        <v>31</v>
      </c>
      <c r="U9" s="449">
        <v>25706</v>
      </c>
      <c r="V9" s="450">
        <v>2</v>
      </c>
    </row>
    <row r="10" spans="1:22" s="440" customFormat="1" ht="15" customHeight="1">
      <c r="A10" s="441">
        <v>3</v>
      </c>
      <c r="B10" s="442" t="s">
        <v>720</v>
      </c>
      <c r="C10" s="443" t="s">
        <v>668</v>
      </c>
      <c r="D10" s="444">
        <v>8</v>
      </c>
      <c r="E10" s="445">
        <v>3170</v>
      </c>
      <c r="F10" s="446">
        <v>13</v>
      </c>
      <c r="G10" s="447" t="s">
        <v>721</v>
      </c>
      <c r="H10" s="444">
        <v>3</v>
      </c>
      <c r="I10" s="445">
        <v>3390</v>
      </c>
      <c r="J10" s="446">
        <v>3</v>
      </c>
      <c r="K10" s="447">
        <v>2890</v>
      </c>
      <c r="L10" s="444">
        <v>1</v>
      </c>
      <c r="M10" s="445">
        <v>2104</v>
      </c>
      <c r="N10" s="446">
        <v>1</v>
      </c>
      <c r="O10" s="447">
        <v>3530</v>
      </c>
      <c r="P10" s="444">
        <v>2</v>
      </c>
      <c r="Q10" s="445">
        <v>6921</v>
      </c>
      <c r="R10" s="446">
        <v>2</v>
      </c>
      <c r="S10" s="447">
        <v>1267</v>
      </c>
      <c r="T10" s="448">
        <v>33</v>
      </c>
      <c r="U10" s="449">
        <v>23272</v>
      </c>
      <c r="V10" s="450">
        <v>3</v>
      </c>
    </row>
    <row r="11" spans="1:22" s="440" customFormat="1" ht="15" customHeight="1">
      <c r="A11" s="441">
        <v>4</v>
      </c>
      <c r="B11" s="442" t="s">
        <v>722</v>
      </c>
      <c r="C11" s="443" t="s">
        <v>667</v>
      </c>
      <c r="D11" s="444">
        <v>2</v>
      </c>
      <c r="E11" s="445">
        <v>5233</v>
      </c>
      <c r="F11" s="446">
        <v>7</v>
      </c>
      <c r="G11" s="447">
        <v>1460</v>
      </c>
      <c r="H11" s="444">
        <v>9</v>
      </c>
      <c r="I11" s="445">
        <v>640</v>
      </c>
      <c r="J11" s="446">
        <v>6</v>
      </c>
      <c r="K11" s="447">
        <v>1180</v>
      </c>
      <c r="L11" s="444">
        <v>3</v>
      </c>
      <c r="M11" s="445">
        <v>1264</v>
      </c>
      <c r="N11" s="446">
        <v>2</v>
      </c>
      <c r="O11" s="447">
        <v>1751</v>
      </c>
      <c r="P11" s="444">
        <v>4</v>
      </c>
      <c r="Q11" s="445">
        <v>2406</v>
      </c>
      <c r="R11" s="446">
        <v>1</v>
      </c>
      <c r="S11" s="447">
        <v>4773</v>
      </c>
      <c r="T11" s="448">
        <v>34</v>
      </c>
      <c r="U11" s="449">
        <v>18707</v>
      </c>
      <c r="V11" s="450">
        <v>4</v>
      </c>
    </row>
    <row r="12" spans="1:22" s="440" customFormat="1" ht="15" customHeight="1">
      <c r="A12" s="441">
        <v>5</v>
      </c>
      <c r="B12" s="442" t="s">
        <v>723</v>
      </c>
      <c r="C12" s="443" t="s">
        <v>666</v>
      </c>
      <c r="D12" s="444">
        <v>5</v>
      </c>
      <c r="E12" s="445">
        <v>4981</v>
      </c>
      <c r="F12" s="446">
        <v>6</v>
      </c>
      <c r="G12" s="447">
        <v>1900</v>
      </c>
      <c r="H12" s="444">
        <v>5</v>
      </c>
      <c r="I12" s="445">
        <v>1880</v>
      </c>
      <c r="J12" s="446">
        <v>1</v>
      </c>
      <c r="K12" s="447">
        <v>7720</v>
      </c>
      <c r="L12" s="444">
        <v>9</v>
      </c>
      <c r="M12" s="445">
        <v>610</v>
      </c>
      <c r="N12" s="446">
        <v>3</v>
      </c>
      <c r="O12" s="447">
        <v>2266</v>
      </c>
      <c r="P12" s="444">
        <v>3</v>
      </c>
      <c r="Q12" s="445">
        <v>6600</v>
      </c>
      <c r="R12" s="446">
        <v>4</v>
      </c>
      <c r="S12" s="447">
        <v>2341</v>
      </c>
      <c r="T12" s="448">
        <v>36</v>
      </c>
      <c r="U12" s="449">
        <v>28298</v>
      </c>
      <c r="V12" s="450">
        <v>5</v>
      </c>
    </row>
    <row r="13" spans="1:22" s="440" customFormat="1" ht="15" customHeight="1">
      <c r="A13" s="441">
        <v>6</v>
      </c>
      <c r="B13" s="442" t="s">
        <v>724</v>
      </c>
      <c r="C13" s="443" t="s">
        <v>673</v>
      </c>
      <c r="D13" s="444">
        <v>8</v>
      </c>
      <c r="E13" s="445">
        <v>3051</v>
      </c>
      <c r="F13" s="446">
        <v>1</v>
      </c>
      <c r="G13" s="447">
        <v>4640</v>
      </c>
      <c r="H13" s="444">
        <v>2</v>
      </c>
      <c r="I13" s="445">
        <v>2850</v>
      </c>
      <c r="J13" s="446">
        <v>2</v>
      </c>
      <c r="K13" s="447">
        <v>3260</v>
      </c>
      <c r="L13" s="444">
        <v>8</v>
      </c>
      <c r="M13" s="445">
        <v>560</v>
      </c>
      <c r="N13" s="446">
        <v>6</v>
      </c>
      <c r="O13" s="447">
        <v>1767</v>
      </c>
      <c r="P13" s="444">
        <v>9</v>
      </c>
      <c r="Q13" s="445">
        <v>1869</v>
      </c>
      <c r="R13" s="446">
        <v>1</v>
      </c>
      <c r="S13" s="447">
        <v>7564</v>
      </c>
      <c r="T13" s="448">
        <v>37</v>
      </c>
      <c r="U13" s="449">
        <v>25561</v>
      </c>
      <c r="V13" s="450">
        <v>6</v>
      </c>
    </row>
    <row r="14" spans="1:22" s="440" customFormat="1" ht="15" customHeight="1">
      <c r="A14" s="441">
        <v>7</v>
      </c>
      <c r="B14" s="442" t="s">
        <v>725</v>
      </c>
      <c r="C14" s="443" t="s">
        <v>665</v>
      </c>
      <c r="D14" s="444">
        <v>1</v>
      </c>
      <c r="E14" s="445">
        <v>5741</v>
      </c>
      <c r="F14" s="446">
        <v>10</v>
      </c>
      <c r="G14" s="447">
        <v>206</v>
      </c>
      <c r="H14" s="444">
        <v>8</v>
      </c>
      <c r="I14" s="445">
        <v>680</v>
      </c>
      <c r="J14" s="446">
        <v>7</v>
      </c>
      <c r="K14" s="447">
        <v>2210</v>
      </c>
      <c r="L14" s="444">
        <v>7</v>
      </c>
      <c r="M14" s="445">
        <v>1142</v>
      </c>
      <c r="N14" s="446">
        <v>4</v>
      </c>
      <c r="O14" s="447">
        <v>1770</v>
      </c>
      <c r="P14" s="444">
        <v>1</v>
      </c>
      <c r="Q14" s="445">
        <v>3751</v>
      </c>
      <c r="R14" s="446">
        <v>1</v>
      </c>
      <c r="S14" s="447">
        <v>6659</v>
      </c>
      <c r="T14" s="448">
        <v>39</v>
      </c>
      <c r="U14" s="449">
        <v>22159</v>
      </c>
      <c r="V14" s="450">
        <v>7</v>
      </c>
    </row>
    <row r="15" spans="1:22" s="440" customFormat="1" ht="15" customHeight="1">
      <c r="A15" s="441">
        <v>8</v>
      </c>
      <c r="B15" s="442" t="s">
        <v>726</v>
      </c>
      <c r="C15" s="443" t="s">
        <v>664</v>
      </c>
      <c r="D15" s="444">
        <v>7</v>
      </c>
      <c r="E15" s="445">
        <v>4492</v>
      </c>
      <c r="F15" s="446">
        <v>4</v>
      </c>
      <c r="G15" s="447">
        <v>1852</v>
      </c>
      <c r="H15" s="444">
        <v>3</v>
      </c>
      <c r="I15" s="445">
        <v>2650</v>
      </c>
      <c r="J15" s="446">
        <v>11</v>
      </c>
      <c r="K15" s="447">
        <v>680</v>
      </c>
      <c r="L15" s="444">
        <v>1</v>
      </c>
      <c r="M15" s="445">
        <v>2630</v>
      </c>
      <c r="N15" s="446">
        <v>11</v>
      </c>
      <c r="O15" s="447">
        <v>886</v>
      </c>
      <c r="P15" s="444">
        <v>1</v>
      </c>
      <c r="Q15" s="445">
        <v>7331</v>
      </c>
      <c r="R15" s="446">
        <v>2</v>
      </c>
      <c r="S15" s="447">
        <v>7068</v>
      </c>
      <c r="T15" s="448">
        <v>40</v>
      </c>
      <c r="U15" s="449">
        <v>27589</v>
      </c>
      <c r="V15" s="450">
        <v>8</v>
      </c>
    </row>
    <row r="16" spans="1:22" s="440" customFormat="1" ht="15" customHeight="1">
      <c r="A16" s="441">
        <v>9</v>
      </c>
      <c r="B16" s="442" t="s">
        <v>727</v>
      </c>
      <c r="C16" s="443" t="s">
        <v>671</v>
      </c>
      <c r="D16" s="444">
        <v>3</v>
      </c>
      <c r="E16" s="445">
        <v>5220</v>
      </c>
      <c r="F16" s="446">
        <v>8</v>
      </c>
      <c r="G16" s="447">
        <v>1320</v>
      </c>
      <c r="H16" s="444">
        <v>5</v>
      </c>
      <c r="I16" s="445">
        <v>1780</v>
      </c>
      <c r="J16" s="446">
        <v>2</v>
      </c>
      <c r="K16" s="447">
        <v>1810</v>
      </c>
      <c r="L16" s="444">
        <v>4</v>
      </c>
      <c r="M16" s="445">
        <v>1378</v>
      </c>
      <c r="N16" s="446">
        <v>9</v>
      </c>
      <c r="O16" s="447">
        <v>570</v>
      </c>
      <c r="P16" s="444">
        <v>2</v>
      </c>
      <c r="Q16" s="445">
        <v>4093</v>
      </c>
      <c r="R16" s="446">
        <v>7</v>
      </c>
      <c r="S16" s="447">
        <v>290</v>
      </c>
      <c r="T16" s="448">
        <v>40</v>
      </c>
      <c r="U16" s="449">
        <v>16461</v>
      </c>
      <c r="V16" s="450">
        <v>9</v>
      </c>
    </row>
    <row r="17" spans="1:22" s="440" customFormat="1" ht="15" customHeight="1">
      <c r="A17" s="441">
        <v>10</v>
      </c>
      <c r="B17" s="442" t="s">
        <v>728</v>
      </c>
      <c r="C17" s="443" t="s">
        <v>662</v>
      </c>
      <c r="D17" s="444">
        <v>6</v>
      </c>
      <c r="E17" s="445">
        <v>3690</v>
      </c>
      <c r="F17" s="446">
        <v>4</v>
      </c>
      <c r="G17" s="447">
        <v>3040</v>
      </c>
      <c r="H17" s="444">
        <v>5</v>
      </c>
      <c r="I17" s="445">
        <v>1390</v>
      </c>
      <c r="J17" s="446">
        <v>9</v>
      </c>
      <c r="K17" s="447">
        <v>1360</v>
      </c>
      <c r="L17" s="444">
        <v>2</v>
      </c>
      <c r="M17" s="445">
        <v>2624</v>
      </c>
      <c r="N17" s="446">
        <v>5</v>
      </c>
      <c r="O17" s="447">
        <v>1244</v>
      </c>
      <c r="P17" s="444">
        <v>6</v>
      </c>
      <c r="Q17" s="445">
        <v>4076</v>
      </c>
      <c r="R17" s="446">
        <v>4</v>
      </c>
      <c r="S17" s="447">
        <v>2975</v>
      </c>
      <c r="T17" s="448">
        <v>41</v>
      </c>
      <c r="U17" s="449">
        <v>20399</v>
      </c>
      <c r="V17" s="450">
        <v>10</v>
      </c>
    </row>
    <row r="18" spans="1:22" s="440" customFormat="1" ht="15" customHeight="1">
      <c r="A18" s="441">
        <v>11</v>
      </c>
      <c r="B18" s="442" t="s">
        <v>729</v>
      </c>
      <c r="C18" s="443" t="s">
        <v>666</v>
      </c>
      <c r="D18" s="444">
        <v>1</v>
      </c>
      <c r="E18" s="445">
        <v>5095</v>
      </c>
      <c r="F18" s="446">
        <v>3</v>
      </c>
      <c r="G18" s="447">
        <v>3720</v>
      </c>
      <c r="H18" s="444">
        <v>6</v>
      </c>
      <c r="I18" s="445">
        <v>1350</v>
      </c>
      <c r="J18" s="446">
        <v>4</v>
      </c>
      <c r="K18" s="447">
        <v>1290</v>
      </c>
      <c r="L18" s="444">
        <v>2</v>
      </c>
      <c r="M18" s="445">
        <v>1745</v>
      </c>
      <c r="N18" s="446">
        <v>7</v>
      </c>
      <c r="O18" s="447">
        <v>791</v>
      </c>
      <c r="P18" s="444">
        <v>11</v>
      </c>
      <c r="Q18" s="445">
        <v>188</v>
      </c>
      <c r="R18" s="446">
        <v>7</v>
      </c>
      <c r="S18" s="447">
        <v>112</v>
      </c>
      <c r="T18" s="448">
        <v>41</v>
      </c>
      <c r="U18" s="449">
        <v>14291</v>
      </c>
      <c r="V18" s="450">
        <v>11</v>
      </c>
    </row>
    <row r="19" spans="1:22" s="440" customFormat="1" ht="15" customHeight="1">
      <c r="A19" s="441">
        <v>12</v>
      </c>
      <c r="B19" s="442" t="s">
        <v>730</v>
      </c>
      <c r="C19" s="443" t="s">
        <v>671</v>
      </c>
      <c r="D19" s="444">
        <v>11</v>
      </c>
      <c r="E19" s="445">
        <v>2012</v>
      </c>
      <c r="F19" s="446">
        <v>9</v>
      </c>
      <c r="G19" s="447">
        <v>760</v>
      </c>
      <c r="H19" s="444">
        <v>3</v>
      </c>
      <c r="I19" s="445">
        <v>2270</v>
      </c>
      <c r="J19" s="446">
        <v>4.5</v>
      </c>
      <c r="K19" s="447">
        <v>2330</v>
      </c>
      <c r="L19" s="444">
        <v>2</v>
      </c>
      <c r="M19" s="445">
        <v>2852</v>
      </c>
      <c r="N19" s="446">
        <v>4</v>
      </c>
      <c r="O19" s="447">
        <v>2074</v>
      </c>
      <c r="P19" s="444">
        <v>5</v>
      </c>
      <c r="Q19" s="445">
        <v>1398</v>
      </c>
      <c r="R19" s="446">
        <v>3</v>
      </c>
      <c r="S19" s="447">
        <v>3440</v>
      </c>
      <c r="T19" s="448">
        <v>41.5</v>
      </c>
      <c r="U19" s="449">
        <v>17136</v>
      </c>
      <c r="V19" s="450">
        <v>12</v>
      </c>
    </row>
    <row r="20" spans="1:27" ht="15" customHeight="1">
      <c r="A20" s="441">
        <v>13</v>
      </c>
      <c r="B20" s="442" t="s">
        <v>731</v>
      </c>
      <c r="C20" s="443" t="s">
        <v>668</v>
      </c>
      <c r="D20" s="444">
        <v>7</v>
      </c>
      <c r="E20" s="445">
        <v>3648</v>
      </c>
      <c r="F20" s="446">
        <v>6</v>
      </c>
      <c r="G20" s="447">
        <v>1860</v>
      </c>
      <c r="H20" s="444">
        <v>3</v>
      </c>
      <c r="I20" s="445">
        <v>2300</v>
      </c>
      <c r="J20" s="446">
        <v>7</v>
      </c>
      <c r="K20" s="447">
        <v>1650</v>
      </c>
      <c r="L20" s="444">
        <v>9</v>
      </c>
      <c r="M20" s="445">
        <v>1408</v>
      </c>
      <c r="N20" s="446">
        <v>6</v>
      </c>
      <c r="O20" s="447">
        <v>1928</v>
      </c>
      <c r="P20" s="444">
        <v>2</v>
      </c>
      <c r="Q20" s="445">
        <v>1329</v>
      </c>
      <c r="R20" s="446">
        <v>2</v>
      </c>
      <c r="S20" s="447">
        <v>2326</v>
      </c>
      <c r="T20" s="448">
        <v>42</v>
      </c>
      <c r="U20" s="449">
        <v>16449</v>
      </c>
      <c r="V20" s="450">
        <v>13</v>
      </c>
      <c r="W20" s="440"/>
      <c r="X20" s="440"/>
      <c r="Y20" s="440"/>
      <c r="Z20" s="440"/>
      <c r="AA20" s="440"/>
    </row>
    <row r="21" spans="1:27" ht="15.75" customHeight="1">
      <c r="A21" s="441">
        <v>14</v>
      </c>
      <c r="B21" s="442" t="s">
        <v>732</v>
      </c>
      <c r="C21" s="443" t="s">
        <v>662</v>
      </c>
      <c r="D21" s="444">
        <v>3</v>
      </c>
      <c r="E21" s="445">
        <v>4295</v>
      </c>
      <c r="F21" s="446">
        <v>5</v>
      </c>
      <c r="G21" s="447">
        <v>1420</v>
      </c>
      <c r="H21" s="444">
        <v>1</v>
      </c>
      <c r="I21" s="445">
        <v>4620</v>
      </c>
      <c r="J21" s="446">
        <v>2</v>
      </c>
      <c r="K21" s="447">
        <v>8390</v>
      </c>
      <c r="L21" s="444">
        <v>3</v>
      </c>
      <c r="M21" s="445">
        <v>2801</v>
      </c>
      <c r="N21" s="446">
        <v>12</v>
      </c>
      <c r="O21" s="447">
        <v>570</v>
      </c>
      <c r="P21" s="444">
        <v>8</v>
      </c>
      <c r="Q21" s="445">
        <v>849</v>
      </c>
      <c r="R21" s="446">
        <v>9</v>
      </c>
      <c r="S21" s="447">
        <v>24</v>
      </c>
      <c r="T21" s="448">
        <v>43</v>
      </c>
      <c r="U21" s="449">
        <v>22969</v>
      </c>
      <c r="V21" s="450">
        <v>14</v>
      </c>
      <c r="W21" s="440"/>
      <c r="X21" s="440"/>
      <c r="Y21" s="440"/>
      <c r="Z21" s="440"/>
      <c r="AA21" s="440"/>
    </row>
    <row r="22" spans="1:27" ht="16.5">
      <c r="A22" s="441">
        <v>15</v>
      </c>
      <c r="B22" s="442" t="s">
        <v>733</v>
      </c>
      <c r="C22" s="443" t="s">
        <v>673</v>
      </c>
      <c r="D22" s="444">
        <v>12</v>
      </c>
      <c r="E22" s="445">
        <v>1106</v>
      </c>
      <c r="F22" s="446">
        <v>8</v>
      </c>
      <c r="G22" s="447">
        <v>940</v>
      </c>
      <c r="H22" s="444">
        <v>5</v>
      </c>
      <c r="I22" s="445">
        <v>2530</v>
      </c>
      <c r="J22" s="446">
        <v>2</v>
      </c>
      <c r="K22" s="447">
        <v>6060</v>
      </c>
      <c r="L22" s="444">
        <v>1</v>
      </c>
      <c r="M22" s="445">
        <v>2117</v>
      </c>
      <c r="N22" s="446">
        <v>10</v>
      </c>
      <c r="O22" s="447">
        <v>820</v>
      </c>
      <c r="P22" s="444">
        <v>3</v>
      </c>
      <c r="Q22" s="445">
        <v>2725</v>
      </c>
      <c r="R22" s="446">
        <v>2</v>
      </c>
      <c r="S22" s="447">
        <v>3259</v>
      </c>
      <c r="T22" s="448">
        <v>43</v>
      </c>
      <c r="U22" s="449">
        <v>19557</v>
      </c>
      <c r="V22" s="450">
        <v>15</v>
      </c>
      <c r="W22" s="440"/>
      <c r="X22" s="440"/>
      <c r="Y22" s="440"/>
      <c r="Z22" s="440"/>
      <c r="AA22" s="440"/>
    </row>
    <row r="23" spans="1:27" ht="16.5">
      <c r="A23" s="441">
        <v>16</v>
      </c>
      <c r="B23" s="442" t="s">
        <v>734</v>
      </c>
      <c r="C23" s="443" t="s">
        <v>673</v>
      </c>
      <c r="D23" s="444">
        <v>9</v>
      </c>
      <c r="E23" s="445">
        <v>4175</v>
      </c>
      <c r="F23" s="446">
        <v>10</v>
      </c>
      <c r="G23" s="447">
        <v>820</v>
      </c>
      <c r="H23" s="444">
        <v>2</v>
      </c>
      <c r="I23" s="445">
        <v>3370</v>
      </c>
      <c r="J23" s="446">
        <v>1</v>
      </c>
      <c r="K23" s="447">
        <v>1880</v>
      </c>
      <c r="L23" s="444">
        <v>4</v>
      </c>
      <c r="M23" s="445">
        <v>1004</v>
      </c>
      <c r="N23" s="446">
        <v>2</v>
      </c>
      <c r="O23" s="447">
        <v>2825</v>
      </c>
      <c r="P23" s="444">
        <v>12</v>
      </c>
      <c r="Q23" s="445">
        <v>145</v>
      </c>
      <c r="R23" s="446">
        <v>3</v>
      </c>
      <c r="S23" s="447">
        <v>2110</v>
      </c>
      <c r="T23" s="448">
        <v>43</v>
      </c>
      <c r="U23" s="449">
        <v>16329</v>
      </c>
      <c r="V23" s="450">
        <v>16</v>
      </c>
      <c r="W23" s="440"/>
      <c r="X23" s="440"/>
      <c r="Y23" s="440"/>
      <c r="Z23" s="440"/>
      <c r="AA23" s="440"/>
    </row>
    <row r="24" spans="1:27" ht="16.5">
      <c r="A24" s="441">
        <v>17</v>
      </c>
      <c r="B24" s="442" t="s">
        <v>735</v>
      </c>
      <c r="C24" s="443" t="s">
        <v>670</v>
      </c>
      <c r="D24" s="444">
        <v>6</v>
      </c>
      <c r="E24" s="445">
        <v>4563</v>
      </c>
      <c r="F24" s="446">
        <v>8</v>
      </c>
      <c r="G24" s="447">
        <v>1240</v>
      </c>
      <c r="H24" s="444">
        <v>1</v>
      </c>
      <c r="I24" s="445">
        <v>3400</v>
      </c>
      <c r="J24" s="446">
        <v>1</v>
      </c>
      <c r="K24" s="447">
        <v>6850</v>
      </c>
      <c r="L24" s="444">
        <v>9</v>
      </c>
      <c r="M24" s="445">
        <v>548</v>
      </c>
      <c r="N24" s="446">
        <v>2</v>
      </c>
      <c r="O24" s="447">
        <v>2389</v>
      </c>
      <c r="P24" s="444">
        <v>5</v>
      </c>
      <c r="Q24" s="445">
        <v>1681</v>
      </c>
      <c r="R24" s="446">
        <v>11.5</v>
      </c>
      <c r="S24" s="447">
        <v>0</v>
      </c>
      <c r="T24" s="448">
        <v>43.5</v>
      </c>
      <c r="U24" s="449">
        <v>20671</v>
      </c>
      <c r="V24" s="450">
        <v>17</v>
      </c>
      <c r="W24" s="440"/>
      <c r="X24" s="440"/>
      <c r="Y24" s="440"/>
      <c r="Z24" s="440"/>
      <c r="AA24" s="440"/>
    </row>
    <row r="25" spans="1:27" ht="16.5">
      <c r="A25" s="441">
        <v>18</v>
      </c>
      <c r="B25" s="442" t="s">
        <v>736</v>
      </c>
      <c r="C25" s="443" t="s">
        <v>662</v>
      </c>
      <c r="D25" s="444">
        <v>4</v>
      </c>
      <c r="E25" s="445">
        <v>5075</v>
      </c>
      <c r="F25" s="446">
        <v>3</v>
      </c>
      <c r="G25" s="447">
        <v>3100</v>
      </c>
      <c r="H25" s="444">
        <v>4</v>
      </c>
      <c r="I25" s="445">
        <v>2550</v>
      </c>
      <c r="J25" s="446">
        <v>7</v>
      </c>
      <c r="K25" s="447">
        <v>3950</v>
      </c>
      <c r="L25" s="444">
        <v>2</v>
      </c>
      <c r="M25" s="445">
        <v>1702</v>
      </c>
      <c r="N25" s="446">
        <v>3</v>
      </c>
      <c r="O25" s="447">
        <v>2690</v>
      </c>
      <c r="P25" s="444">
        <v>9</v>
      </c>
      <c r="Q25" s="445">
        <v>1010</v>
      </c>
      <c r="R25" s="446">
        <v>11.5</v>
      </c>
      <c r="S25" s="447">
        <v>0</v>
      </c>
      <c r="T25" s="448">
        <v>43.5</v>
      </c>
      <c r="U25" s="449">
        <v>20077</v>
      </c>
      <c r="V25" s="450">
        <v>18</v>
      </c>
      <c r="W25" s="440"/>
      <c r="X25" s="440"/>
      <c r="Y25" s="440"/>
      <c r="Z25" s="440"/>
      <c r="AA25" s="440"/>
    </row>
    <row r="26" spans="1:27" ht="16.5">
      <c r="A26" s="441">
        <v>19</v>
      </c>
      <c r="B26" s="442" t="s">
        <v>737</v>
      </c>
      <c r="C26" s="443" t="s">
        <v>662</v>
      </c>
      <c r="D26" s="444">
        <v>3</v>
      </c>
      <c r="E26" s="445">
        <v>2370</v>
      </c>
      <c r="F26" s="446">
        <v>5</v>
      </c>
      <c r="G26" s="447">
        <v>1560</v>
      </c>
      <c r="H26" s="444">
        <v>6</v>
      </c>
      <c r="I26" s="445">
        <v>1450</v>
      </c>
      <c r="J26" s="446">
        <v>9</v>
      </c>
      <c r="K26" s="447">
        <v>690</v>
      </c>
      <c r="L26" s="444">
        <v>6</v>
      </c>
      <c r="M26" s="445">
        <v>1165</v>
      </c>
      <c r="N26" s="446">
        <v>6</v>
      </c>
      <c r="O26" s="447">
        <v>817</v>
      </c>
      <c r="P26" s="444">
        <v>6</v>
      </c>
      <c r="Q26" s="445">
        <v>1620</v>
      </c>
      <c r="R26" s="446">
        <v>3</v>
      </c>
      <c r="S26" s="447">
        <v>6688</v>
      </c>
      <c r="T26" s="448">
        <v>44</v>
      </c>
      <c r="U26" s="449">
        <v>16360</v>
      </c>
      <c r="V26" s="450">
        <v>19</v>
      </c>
      <c r="W26" s="440"/>
      <c r="X26" s="440"/>
      <c r="Y26" s="440"/>
      <c r="Z26" s="440"/>
      <c r="AA26" s="440"/>
    </row>
    <row r="27" spans="1:27" ht="16.5">
      <c r="A27" s="441">
        <v>20</v>
      </c>
      <c r="B27" s="442" t="s">
        <v>738</v>
      </c>
      <c r="C27" s="443" t="s">
        <v>666</v>
      </c>
      <c r="D27" s="444">
        <v>10</v>
      </c>
      <c r="E27" s="445">
        <v>3053</v>
      </c>
      <c r="F27" s="446">
        <v>3</v>
      </c>
      <c r="G27" s="447">
        <v>3480</v>
      </c>
      <c r="H27" s="444">
        <v>6</v>
      </c>
      <c r="I27" s="445">
        <v>1629</v>
      </c>
      <c r="J27" s="446">
        <v>6</v>
      </c>
      <c r="K27" s="447">
        <v>2210</v>
      </c>
      <c r="L27" s="444">
        <v>3</v>
      </c>
      <c r="M27" s="445">
        <v>1402</v>
      </c>
      <c r="N27" s="446">
        <v>7</v>
      </c>
      <c r="O27" s="447">
        <v>947</v>
      </c>
      <c r="P27" s="444">
        <v>6</v>
      </c>
      <c r="Q27" s="445">
        <v>1958</v>
      </c>
      <c r="R27" s="446">
        <v>3</v>
      </c>
      <c r="S27" s="447">
        <v>1670</v>
      </c>
      <c r="T27" s="448">
        <v>44</v>
      </c>
      <c r="U27" s="449">
        <v>16349</v>
      </c>
      <c r="V27" s="450">
        <v>20</v>
      </c>
      <c r="W27" s="440"/>
      <c r="X27" s="440"/>
      <c r="Y27" s="440"/>
      <c r="Z27" s="440"/>
      <c r="AA27" s="440"/>
    </row>
    <row r="28" spans="1:27" ht="16.5">
      <c r="A28" s="441">
        <v>21</v>
      </c>
      <c r="B28" s="442" t="s">
        <v>739</v>
      </c>
      <c r="C28" s="443" t="s">
        <v>665</v>
      </c>
      <c r="D28" s="444">
        <v>4</v>
      </c>
      <c r="E28" s="445">
        <v>2255</v>
      </c>
      <c r="F28" s="446">
        <v>1</v>
      </c>
      <c r="G28" s="447">
        <v>5980</v>
      </c>
      <c r="H28" s="444">
        <v>11</v>
      </c>
      <c r="I28" s="445">
        <v>940</v>
      </c>
      <c r="J28" s="446">
        <v>4</v>
      </c>
      <c r="K28" s="447">
        <v>6070</v>
      </c>
      <c r="L28" s="444">
        <v>4</v>
      </c>
      <c r="M28" s="445">
        <v>1106</v>
      </c>
      <c r="N28" s="446">
        <v>3</v>
      </c>
      <c r="O28" s="447">
        <v>2124</v>
      </c>
      <c r="P28" s="444">
        <v>11</v>
      </c>
      <c r="Q28" s="445">
        <v>23</v>
      </c>
      <c r="R28" s="446">
        <v>7</v>
      </c>
      <c r="S28" s="447">
        <v>1114</v>
      </c>
      <c r="T28" s="448">
        <v>45</v>
      </c>
      <c r="U28" s="449">
        <v>19612</v>
      </c>
      <c r="V28" s="450">
        <v>21</v>
      </c>
      <c r="W28" s="440"/>
      <c r="X28" s="440"/>
      <c r="Y28" s="440"/>
      <c r="Z28" s="440"/>
      <c r="AA28" s="440"/>
    </row>
    <row r="29" spans="1:27" ht="16.5">
      <c r="A29" s="441">
        <v>22</v>
      </c>
      <c r="B29" s="442" t="s">
        <v>740</v>
      </c>
      <c r="C29" s="443" t="s">
        <v>664</v>
      </c>
      <c r="D29" s="444">
        <v>5</v>
      </c>
      <c r="E29" s="445">
        <v>3664</v>
      </c>
      <c r="F29" s="446">
        <v>5</v>
      </c>
      <c r="G29" s="447">
        <v>2940</v>
      </c>
      <c r="H29" s="444">
        <v>8</v>
      </c>
      <c r="I29" s="445">
        <v>945</v>
      </c>
      <c r="J29" s="446">
        <v>7.5</v>
      </c>
      <c r="K29" s="447">
        <v>760</v>
      </c>
      <c r="L29" s="444">
        <v>5</v>
      </c>
      <c r="M29" s="445">
        <v>994</v>
      </c>
      <c r="N29" s="446">
        <v>8</v>
      </c>
      <c r="O29" s="447">
        <v>902</v>
      </c>
      <c r="P29" s="444">
        <v>1</v>
      </c>
      <c r="Q29" s="445">
        <v>3325</v>
      </c>
      <c r="R29" s="446">
        <v>6</v>
      </c>
      <c r="S29" s="447">
        <v>2540</v>
      </c>
      <c r="T29" s="448">
        <v>45.5</v>
      </c>
      <c r="U29" s="449">
        <v>16070</v>
      </c>
      <c r="V29" s="450">
        <v>22</v>
      </c>
      <c r="W29" s="440"/>
      <c r="X29" s="440"/>
      <c r="Y29" s="440"/>
      <c r="Z29" s="440"/>
      <c r="AA29" s="440"/>
    </row>
    <row r="30" spans="1:27" ht="16.5">
      <c r="A30" s="441">
        <v>23</v>
      </c>
      <c r="B30" s="442" t="s">
        <v>741</v>
      </c>
      <c r="C30" s="443" t="s">
        <v>673</v>
      </c>
      <c r="D30" s="444">
        <v>12</v>
      </c>
      <c r="E30" s="445">
        <v>2508</v>
      </c>
      <c r="F30" s="446">
        <v>2</v>
      </c>
      <c r="G30" s="447">
        <v>3920</v>
      </c>
      <c r="H30" s="444">
        <v>2</v>
      </c>
      <c r="I30" s="445">
        <v>3860</v>
      </c>
      <c r="J30" s="446">
        <v>6</v>
      </c>
      <c r="K30" s="447">
        <v>3970</v>
      </c>
      <c r="L30" s="444">
        <v>1</v>
      </c>
      <c r="M30" s="445">
        <v>4254</v>
      </c>
      <c r="N30" s="446">
        <v>7</v>
      </c>
      <c r="O30" s="447">
        <v>1853</v>
      </c>
      <c r="P30" s="444">
        <v>7</v>
      </c>
      <c r="Q30" s="445">
        <v>1044</v>
      </c>
      <c r="R30" s="446">
        <v>10</v>
      </c>
      <c r="S30" s="447">
        <v>1721</v>
      </c>
      <c r="T30" s="448">
        <v>47</v>
      </c>
      <c r="U30" s="449">
        <v>23130</v>
      </c>
      <c r="V30" s="450">
        <v>23</v>
      </c>
      <c r="W30" s="440"/>
      <c r="X30" s="440"/>
      <c r="Y30" s="440"/>
      <c r="Z30" s="440"/>
      <c r="AA30" s="440"/>
    </row>
    <row r="31" spans="1:27" ht="16.5">
      <c r="A31" s="441">
        <v>24</v>
      </c>
      <c r="B31" s="442" t="s">
        <v>742</v>
      </c>
      <c r="C31" s="443" t="s">
        <v>667</v>
      </c>
      <c r="D31" s="444">
        <v>12</v>
      </c>
      <c r="E31" s="445">
        <v>1930</v>
      </c>
      <c r="F31" s="446">
        <v>3</v>
      </c>
      <c r="G31" s="447">
        <v>1760</v>
      </c>
      <c r="H31" s="444">
        <v>7</v>
      </c>
      <c r="I31" s="445">
        <v>1502</v>
      </c>
      <c r="J31" s="446">
        <v>4</v>
      </c>
      <c r="K31" s="447">
        <v>4420</v>
      </c>
      <c r="L31" s="444">
        <v>7</v>
      </c>
      <c r="M31" s="445">
        <v>718</v>
      </c>
      <c r="N31" s="446">
        <v>1</v>
      </c>
      <c r="O31" s="447">
        <v>3661</v>
      </c>
      <c r="P31" s="444">
        <v>9</v>
      </c>
      <c r="Q31" s="445">
        <v>564</v>
      </c>
      <c r="R31" s="446">
        <v>4</v>
      </c>
      <c r="S31" s="447">
        <v>1331</v>
      </c>
      <c r="T31" s="448">
        <v>47</v>
      </c>
      <c r="U31" s="449">
        <v>15886</v>
      </c>
      <c r="V31" s="450">
        <v>24</v>
      </c>
      <c r="W31" s="440"/>
      <c r="X31" s="440"/>
      <c r="Y31" s="440"/>
      <c r="Z31" s="440"/>
      <c r="AA31" s="440"/>
    </row>
    <row r="32" spans="1:27" ht="16.5">
      <c r="A32" s="441">
        <v>25</v>
      </c>
      <c r="B32" s="442" t="s">
        <v>743</v>
      </c>
      <c r="C32" s="443" t="s">
        <v>669</v>
      </c>
      <c r="D32" s="444">
        <v>8</v>
      </c>
      <c r="E32" s="445">
        <v>4230</v>
      </c>
      <c r="F32" s="446">
        <v>1</v>
      </c>
      <c r="G32" s="447">
        <v>4340</v>
      </c>
      <c r="H32" s="444">
        <v>12</v>
      </c>
      <c r="I32" s="445">
        <v>530</v>
      </c>
      <c r="J32" s="446">
        <v>2</v>
      </c>
      <c r="K32" s="447">
        <v>6870</v>
      </c>
      <c r="L32" s="444">
        <v>6</v>
      </c>
      <c r="M32" s="445">
        <v>860</v>
      </c>
      <c r="N32" s="446">
        <v>11</v>
      </c>
      <c r="O32" s="447">
        <v>462</v>
      </c>
      <c r="P32" s="444">
        <v>3</v>
      </c>
      <c r="Q32" s="445">
        <v>1667</v>
      </c>
      <c r="R32" s="446">
        <v>6</v>
      </c>
      <c r="S32" s="447">
        <v>240</v>
      </c>
      <c r="T32" s="448">
        <v>49</v>
      </c>
      <c r="U32" s="449">
        <v>19199</v>
      </c>
      <c r="V32" s="450">
        <v>25</v>
      </c>
      <c r="W32" s="440"/>
      <c r="X32" s="440"/>
      <c r="Y32" s="440"/>
      <c r="Z32" s="440"/>
      <c r="AA32" s="440"/>
    </row>
    <row r="33" spans="1:27" ht="16.5">
      <c r="A33" s="441">
        <v>26</v>
      </c>
      <c r="B33" s="442" t="s">
        <v>744</v>
      </c>
      <c r="C33" s="443" t="s">
        <v>664</v>
      </c>
      <c r="D33" s="444">
        <v>2</v>
      </c>
      <c r="E33" s="445">
        <v>6088</v>
      </c>
      <c r="F33" s="446">
        <v>4</v>
      </c>
      <c r="G33" s="447">
        <v>2880</v>
      </c>
      <c r="H33" s="444">
        <v>7</v>
      </c>
      <c r="I33" s="445">
        <v>1270</v>
      </c>
      <c r="J33" s="446">
        <v>10</v>
      </c>
      <c r="K33" s="447">
        <v>1590</v>
      </c>
      <c r="L33" s="444">
        <v>12</v>
      </c>
      <c r="M33" s="445">
        <v>524</v>
      </c>
      <c r="N33" s="446">
        <v>10</v>
      </c>
      <c r="O33" s="447">
        <v>551</v>
      </c>
      <c r="P33" s="444">
        <v>4</v>
      </c>
      <c r="Q33" s="445">
        <v>6268</v>
      </c>
      <c r="R33" s="446">
        <v>1</v>
      </c>
      <c r="S33" s="447">
        <v>4420</v>
      </c>
      <c r="T33" s="448">
        <v>50</v>
      </c>
      <c r="U33" s="449">
        <v>23591</v>
      </c>
      <c r="V33" s="450">
        <v>26</v>
      </c>
      <c r="W33" s="440"/>
      <c r="X33" s="440"/>
      <c r="Y33" s="440"/>
      <c r="Z33" s="440"/>
      <c r="AA33" s="440"/>
    </row>
    <row r="34" spans="1:27" ht="16.5">
      <c r="A34" s="441">
        <v>27</v>
      </c>
      <c r="B34" s="442" t="s">
        <v>745</v>
      </c>
      <c r="C34" s="443" t="s">
        <v>667</v>
      </c>
      <c r="D34" s="444">
        <v>2</v>
      </c>
      <c r="E34" s="445">
        <v>5446</v>
      </c>
      <c r="F34" s="446">
        <v>7</v>
      </c>
      <c r="G34" s="447">
        <v>1540</v>
      </c>
      <c r="H34" s="444">
        <v>4</v>
      </c>
      <c r="I34" s="445">
        <v>2400</v>
      </c>
      <c r="J34" s="446">
        <v>8</v>
      </c>
      <c r="K34" s="447">
        <v>3650</v>
      </c>
      <c r="L34" s="444">
        <v>6</v>
      </c>
      <c r="M34" s="445">
        <v>1168</v>
      </c>
      <c r="N34" s="446">
        <v>12</v>
      </c>
      <c r="O34" s="447">
        <v>367</v>
      </c>
      <c r="P34" s="444">
        <v>6</v>
      </c>
      <c r="Q34" s="445">
        <v>426</v>
      </c>
      <c r="R34" s="446">
        <v>5</v>
      </c>
      <c r="S34" s="447">
        <v>2769</v>
      </c>
      <c r="T34" s="448">
        <v>50</v>
      </c>
      <c r="U34" s="449">
        <v>17766</v>
      </c>
      <c r="V34" s="450">
        <v>27</v>
      </c>
      <c r="W34" s="440"/>
      <c r="X34" s="440"/>
      <c r="Y34" s="440"/>
      <c r="Z34" s="440"/>
      <c r="AA34" s="440"/>
    </row>
    <row r="35" spans="1:27" ht="16.5">
      <c r="A35" s="441">
        <v>28</v>
      </c>
      <c r="B35" s="442" t="s">
        <v>746</v>
      </c>
      <c r="C35" s="443" t="s">
        <v>667</v>
      </c>
      <c r="D35" s="444">
        <v>5</v>
      </c>
      <c r="E35" s="445">
        <v>2112</v>
      </c>
      <c r="F35" s="446">
        <v>8</v>
      </c>
      <c r="G35" s="447">
        <v>771</v>
      </c>
      <c r="H35" s="444">
        <v>8</v>
      </c>
      <c r="I35" s="445">
        <v>1020</v>
      </c>
      <c r="J35" s="446">
        <v>7</v>
      </c>
      <c r="K35" s="447">
        <v>1730</v>
      </c>
      <c r="L35" s="444">
        <v>11</v>
      </c>
      <c r="M35" s="445">
        <v>892</v>
      </c>
      <c r="N35" s="446">
        <v>1</v>
      </c>
      <c r="O35" s="447">
        <v>3439</v>
      </c>
      <c r="P35" s="444">
        <v>1</v>
      </c>
      <c r="Q35" s="445">
        <v>7010</v>
      </c>
      <c r="R35" s="446">
        <v>9</v>
      </c>
      <c r="S35" s="447">
        <v>49</v>
      </c>
      <c r="T35" s="448">
        <v>50</v>
      </c>
      <c r="U35" s="449">
        <v>17023</v>
      </c>
      <c r="V35" s="450">
        <v>28</v>
      </c>
      <c r="W35" s="440"/>
      <c r="X35" s="440"/>
      <c r="Y35" s="440"/>
      <c r="Z35" s="440"/>
      <c r="AA35" s="440"/>
    </row>
    <row r="36" spans="1:27" ht="16.5">
      <c r="A36" s="441">
        <v>29</v>
      </c>
      <c r="B36" s="442" t="s">
        <v>747</v>
      </c>
      <c r="C36" s="443" t="s">
        <v>673</v>
      </c>
      <c r="D36" s="444">
        <v>7</v>
      </c>
      <c r="E36" s="445">
        <v>1947</v>
      </c>
      <c r="F36" s="446">
        <v>7</v>
      </c>
      <c r="G36" s="447">
        <v>776</v>
      </c>
      <c r="H36" s="444">
        <v>5</v>
      </c>
      <c r="I36" s="445">
        <v>1814</v>
      </c>
      <c r="J36" s="446">
        <v>9</v>
      </c>
      <c r="K36" s="447">
        <v>1010</v>
      </c>
      <c r="L36" s="444">
        <v>8</v>
      </c>
      <c r="M36" s="445">
        <v>622</v>
      </c>
      <c r="N36" s="446">
        <v>1</v>
      </c>
      <c r="O36" s="447">
        <v>1865</v>
      </c>
      <c r="P36" s="444">
        <v>5</v>
      </c>
      <c r="Q36" s="445">
        <v>774</v>
      </c>
      <c r="R36" s="446">
        <v>8</v>
      </c>
      <c r="S36" s="447">
        <v>207</v>
      </c>
      <c r="T36" s="448">
        <v>50</v>
      </c>
      <c r="U36" s="449">
        <v>9015</v>
      </c>
      <c r="V36" s="450">
        <v>29</v>
      </c>
      <c r="W36" s="440"/>
      <c r="X36" s="440"/>
      <c r="Y36" s="440"/>
      <c r="Z36" s="440"/>
      <c r="AA36" s="440"/>
    </row>
    <row r="37" spans="1:27" ht="16.5">
      <c r="A37" s="441">
        <v>30</v>
      </c>
      <c r="B37" s="442" t="s">
        <v>748</v>
      </c>
      <c r="C37" s="443" t="s">
        <v>668</v>
      </c>
      <c r="D37" s="444">
        <v>1</v>
      </c>
      <c r="E37" s="445">
        <v>7175</v>
      </c>
      <c r="F37" s="446">
        <v>13</v>
      </c>
      <c r="G37" s="447" t="s">
        <v>721</v>
      </c>
      <c r="H37" s="444">
        <v>8</v>
      </c>
      <c r="I37" s="445">
        <v>1160</v>
      </c>
      <c r="J37" s="446">
        <v>5</v>
      </c>
      <c r="K37" s="447">
        <v>1280</v>
      </c>
      <c r="L37" s="444">
        <v>5</v>
      </c>
      <c r="M37" s="445">
        <v>1175</v>
      </c>
      <c r="N37" s="446">
        <v>7</v>
      </c>
      <c r="O37" s="447">
        <v>1042</v>
      </c>
      <c r="P37" s="444">
        <v>8</v>
      </c>
      <c r="Q37" s="445">
        <v>1598</v>
      </c>
      <c r="R37" s="446">
        <v>4</v>
      </c>
      <c r="S37" s="447">
        <v>1033</v>
      </c>
      <c r="T37" s="448">
        <v>51</v>
      </c>
      <c r="U37" s="449">
        <v>14463</v>
      </c>
      <c r="V37" s="450">
        <v>30</v>
      </c>
      <c r="W37" s="440"/>
      <c r="X37" s="440"/>
      <c r="Y37" s="440"/>
      <c r="Z37" s="440"/>
      <c r="AA37" s="440"/>
    </row>
    <row r="38" spans="1:27" ht="16.5">
      <c r="A38" s="441">
        <v>31</v>
      </c>
      <c r="B38" s="442" t="s">
        <v>749</v>
      </c>
      <c r="C38" s="443" t="s">
        <v>669</v>
      </c>
      <c r="D38" s="444">
        <v>1</v>
      </c>
      <c r="E38" s="445">
        <v>3653</v>
      </c>
      <c r="F38" s="446">
        <v>2</v>
      </c>
      <c r="G38" s="447">
        <v>4040</v>
      </c>
      <c r="H38" s="444">
        <v>12</v>
      </c>
      <c r="I38" s="445">
        <v>740</v>
      </c>
      <c r="J38" s="446">
        <v>11</v>
      </c>
      <c r="K38" s="447">
        <v>630</v>
      </c>
      <c r="L38" s="444">
        <v>11</v>
      </c>
      <c r="M38" s="445">
        <v>258</v>
      </c>
      <c r="N38" s="446">
        <v>5</v>
      </c>
      <c r="O38" s="447">
        <v>1141</v>
      </c>
      <c r="P38" s="444">
        <v>5</v>
      </c>
      <c r="Q38" s="445">
        <v>2049</v>
      </c>
      <c r="R38" s="446">
        <v>5</v>
      </c>
      <c r="S38" s="447">
        <v>359</v>
      </c>
      <c r="T38" s="448">
        <v>52</v>
      </c>
      <c r="U38" s="449">
        <v>12870</v>
      </c>
      <c r="V38" s="450">
        <v>31</v>
      </c>
      <c r="W38" s="440"/>
      <c r="X38" s="440"/>
      <c r="Y38" s="440"/>
      <c r="Z38" s="440"/>
      <c r="AA38" s="440"/>
    </row>
    <row r="39" spans="1:27" ht="16.5">
      <c r="A39" s="441">
        <v>32</v>
      </c>
      <c r="B39" s="442" t="s">
        <v>750</v>
      </c>
      <c r="C39" s="443" t="s">
        <v>668</v>
      </c>
      <c r="D39" s="444">
        <v>11</v>
      </c>
      <c r="E39" s="445">
        <v>2968</v>
      </c>
      <c r="F39" s="446">
        <v>3</v>
      </c>
      <c r="G39" s="447">
        <v>1912</v>
      </c>
      <c r="H39" s="444">
        <v>4</v>
      </c>
      <c r="I39" s="445">
        <v>2267</v>
      </c>
      <c r="J39" s="446">
        <v>12</v>
      </c>
      <c r="K39" s="447">
        <v>910</v>
      </c>
      <c r="L39" s="444">
        <v>2</v>
      </c>
      <c r="M39" s="445">
        <v>2068</v>
      </c>
      <c r="N39" s="446">
        <v>10</v>
      </c>
      <c r="O39" s="447">
        <v>1270</v>
      </c>
      <c r="P39" s="444">
        <v>6</v>
      </c>
      <c r="Q39" s="445">
        <v>1060</v>
      </c>
      <c r="R39" s="446">
        <v>5</v>
      </c>
      <c r="S39" s="447">
        <v>2010</v>
      </c>
      <c r="T39" s="448">
        <v>53</v>
      </c>
      <c r="U39" s="449">
        <v>14465</v>
      </c>
      <c r="V39" s="450">
        <v>32</v>
      </c>
      <c r="W39" s="440"/>
      <c r="X39" s="440"/>
      <c r="Y39" s="440"/>
      <c r="Z39" s="440"/>
      <c r="AA39" s="440"/>
    </row>
    <row r="40" spans="1:27" ht="16.5">
      <c r="A40" s="441">
        <v>33</v>
      </c>
      <c r="B40" s="442" t="s">
        <v>751</v>
      </c>
      <c r="C40" s="443" t="s">
        <v>662</v>
      </c>
      <c r="D40" s="444">
        <v>1</v>
      </c>
      <c r="E40" s="445">
        <v>7103</v>
      </c>
      <c r="F40" s="446">
        <v>12</v>
      </c>
      <c r="G40" s="447">
        <v>149</v>
      </c>
      <c r="H40" s="444">
        <v>8</v>
      </c>
      <c r="I40" s="445">
        <v>644</v>
      </c>
      <c r="J40" s="446">
        <v>6</v>
      </c>
      <c r="K40" s="447">
        <v>2270</v>
      </c>
      <c r="L40" s="444">
        <v>11</v>
      </c>
      <c r="M40" s="445">
        <v>400</v>
      </c>
      <c r="N40" s="446">
        <v>6</v>
      </c>
      <c r="O40" s="447">
        <v>1069</v>
      </c>
      <c r="P40" s="444">
        <v>8.5</v>
      </c>
      <c r="Q40" s="445">
        <v>119</v>
      </c>
      <c r="R40" s="446">
        <v>1</v>
      </c>
      <c r="S40" s="447">
        <v>1570</v>
      </c>
      <c r="T40" s="448">
        <v>53.5</v>
      </c>
      <c r="U40" s="449">
        <v>13324</v>
      </c>
      <c r="V40" s="450">
        <v>33</v>
      </c>
      <c r="W40" s="440"/>
      <c r="X40" s="440"/>
      <c r="Y40" s="440"/>
      <c r="Z40" s="440"/>
      <c r="AA40" s="440"/>
    </row>
    <row r="41" spans="1:27" ht="16.5">
      <c r="A41" s="441">
        <v>34</v>
      </c>
      <c r="B41" s="442" t="s">
        <v>752</v>
      </c>
      <c r="C41" s="443" t="s">
        <v>664</v>
      </c>
      <c r="D41" s="444">
        <v>10</v>
      </c>
      <c r="E41" s="445">
        <v>1393</v>
      </c>
      <c r="F41" s="446">
        <v>4</v>
      </c>
      <c r="G41" s="447">
        <v>1540</v>
      </c>
      <c r="H41" s="444">
        <v>7</v>
      </c>
      <c r="I41" s="445">
        <v>1280</v>
      </c>
      <c r="J41" s="446">
        <v>4.5</v>
      </c>
      <c r="K41" s="447">
        <v>2330</v>
      </c>
      <c r="L41" s="444">
        <v>6</v>
      </c>
      <c r="M41" s="445">
        <v>840</v>
      </c>
      <c r="N41" s="446">
        <v>9</v>
      </c>
      <c r="O41" s="447">
        <v>835</v>
      </c>
      <c r="P41" s="444">
        <v>10</v>
      </c>
      <c r="Q41" s="445">
        <v>253</v>
      </c>
      <c r="R41" s="446">
        <v>3</v>
      </c>
      <c r="S41" s="447">
        <v>1185</v>
      </c>
      <c r="T41" s="448">
        <v>53.5</v>
      </c>
      <c r="U41" s="449">
        <v>9656</v>
      </c>
      <c r="V41" s="450">
        <v>34</v>
      </c>
      <c r="W41" s="440"/>
      <c r="X41" s="440"/>
      <c r="Y41" s="440"/>
      <c r="Z41" s="440"/>
      <c r="AA41" s="440"/>
    </row>
    <row r="42" spans="1:27" ht="16.5">
      <c r="A42" s="441">
        <v>35</v>
      </c>
      <c r="B42" s="442" t="s">
        <v>753</v>
      </c>
      <c r="C42" s="443" t="s">
        <v>666</v>
      </c>
      <c r="D42" s="444">
        <v>6</v>
      </c>
      <c r="E42" s="445">
        <v>3652</v>
      </c>
      <c r="F42" s="446">
        <v>13</v>
      </c>
      <c r="G42" s="447" t="s">
        <v>721</v>
      </c>
      <c r="H42" s="444">
        <v>9</v>
      </c>
      <c r="I42" s="445">
        <v>730</v>
      </c>
      <c r="J42" s="446">
        <v>3</v>
      </c>
      <c r="K42" s="447">
        <v>3900</v>
      </c>
      <c r="L42" s="444">
        <v>8</v>
      </c>
      <c r="M42" s="445">
        <v>1425</v>
      </c>
      <c r="N42" s="446">
        <v>2</v>
      </c>
      <c r="O42" s="447">
        <v>2836</v>
      </c>
      <c r="P42" s="444">
        <v>11</v>
      </c>
      <c r="Q42" s="445">
        <v>91</v>
      </c>
      <c r="R42" s="446">
        <v>2</v>
      </c>
      <c r="S42" s="447">
        <v>3616</v>
      </c>
      <c r="T42" s="448">
        <v>54</v>
      </c>
      <c r="U42" s="449">
        <v>16250</v>
      </c>
      <c r="V42" s="450">
        <v>35</v>
      </c>
      <c r="W42" s="440"/>
      <c r="X42" s="440"/>
      <c r="Y42" s="440"/>
      <c r="Z42" s="440"/>
      <c r="AA42" s="440"/>
    </row>
    <row r="43" spans="1:27" ht="16.5">
      <c r="A43" s="441">
        <v>36</v>
      </c>
      <c r="B43" s="442" t="s">
        <v>754</v>
      </c>
      <c r="C43" s="443" t="s">
        <v>667</v>
      </c>
      <c r="D43" s="444">
        <v>9</v>
      </c>
      <c r="E43" s="445">
        <v>3010</v>
      </c>
      <c r="F43" s="446">
        <v>5</v>
      </c>
      <c r="G43" s="447">
        <v>2300</v>
      </c>
      <c r="H43" s="444">
        <v>7</v>
      </c>
      <c r="I43" s="445">
        <v>1000</v>
      </c>
      <c r="J43" s="446">
        <v>5</v>
      </c>
      <c r="K43" s="447">
        <v>3200</v>
      </c>
      <c r="L43" s="444">
        <v>3</v>
      </c>
      <c r="M43" s="445">
        <v>1583</v>
      </c>
      <c r="N43" s="446">
        <v>9</v>
      </c>
      <c r="O43" s="447">
        <v>1320</v>
      </c>
      <c r="P43" s="444">
        <v>8</v>
      </c>
      <c r="Q43" s="445">
        <v>618</v>
      </c>
      <c r="R43" s="446">
        <v>10</v>
      </c>
      <c r="S43" s="447">
        <v>8</v>
      </c>
      <c r="T43" s="448">
        <v>56</v>
      </c>
      <c r="U43" s="449">
        <v>13039</v>
      </c>
      <c r="V43" s="450">
        <v>36</v>
      </c>
      <c r="W43" s="440"/>
      <c r="X43" s="440"/>
      <c r="Y43" s="440"/>
      <c r="Z43" s="440"/>
      <c r="AA43" s="440"/>
    </row>
    <row r="44" spans="1:27" ht="16.5">
      <c r="A44" s="441">
        <v>37</v>
      </c>
      <c r="B44" s="442" t="s">
        <v>755</v>
      </c>
      <c r="C44" s="443" t="s">
        <v>669</v>
      </c>
      <c r="D44" s="444">
        <v>7</v>
      </c>
      <c r="E44" s="445">
        <v>3589</v>
      </c>
      <c r="F44" s="446">
        <v>2</v>
      </c>
      <c r="G44" s="447">
        <v>2781</v>
      </c>
      <c r="H44" s="444">
        <v>6</v>
      </c>
      <c r="I44" s="445">
        <v>1290</v>
      </c>
      <c r="J44" s="446">
        <v>12</v>
      </c>
      <c r="K44" s="447">
        <v>430</v>
      </c>
      <c r="L44" s="444">
        <v>5</v>
      </c>
      <c r="M44" s="445">
        <v>1621</v>
      </c>
      <c r="N44" s="446">
        <v>8</v>
      </c>
      <c r="O44" s="447">
        <v>1028</v>
      </c>
      <c r="P44" s="444">
        <v>10</v>
      </c>
      <c r="Q44" s="445">
        <v>116</v>
      </c>
      <c r="R44" s="446">
        <v>6</v>
      </c>
      <c r="S44" s="447">
        <v>1999</v>
      </c>
      <c r="T44" s="448">
        <v>56</v>
      </c>
      <c r="U44" s="449">
        <v>12854</v>
      </c>
      <c r="V44" s="450">
        <v>37</v>
      </c>
      <c r="W44" s="440"/>
      <c r="X44" s="440"/>
      <c r="Y44" s="440"/>
      <c r="Z44" s="440"/>
      <c r="AA44" s="440"/>
    </row>
    <row r="45" spans="1:27" ht="16.5">
      <c r="A45" s="441">
        <v>38</v>
      </c>
      <c r="B45" s="442" t="s">
        <v>282</v>
      </c>
      <c r="C45" s="443" t="s">
        <v>672</v>
      </c>
      <c r="D45" s="444">
        <v>4</v>
      </c>
      <c r="E45" s="445">
        <v>3745</v>
      </c>
      <c r="F45" s="446">
        <v>1</v>
      </c>
      <c r="G45" s="447">
        <v>3063</v>
      </c>
      <c r="H45" s="444">
        <v>11</v>
      </c>
      <c r="I45" s="445">
        <v>470</v>
      </c>
      <c r="J45" s="446">
        <v>8</v>
      </c>
      <c r="K45" s="447">
        <v>1600</v>
      </c>
      <c r="L45" s="444">
        <v>10</v>
      </c>
      <c r="M45" s="445">
        <v>484</v>
      </c>
      <c r="N45" s="446">
        <v>4</v>
      </c>
      <c r="O45" s="447">
        <v>1154</v>
      </c>
      <c r="P45" s="444">
        <v>8.5</v>
      </c>
      <c r="Q45" s="445">
        <v>119</v>
      </c>
      <c r="R45" s="446">
        <v>10</v>
      </c>
      <c r="S45" s="447">
        <v>14</v>
      </c>
      <c r="T45" s="448">
        <v>56.5</v>
      </c>
      <c r="U45" s="449">
        <v>10649</v>
      </c>
      <c r="V45" s="450">
        <v>38</v>
      </c>
      <c r="W45" s="440"/>
      <c r="X45" s="440"/>
      <c r="Y45" s="440"/>
      <c r="Z45" s="440"/>
      <c r="AA45" s="440"/>
    </row>
    <row r="46" spans="1:27" ht="16.5">
      <c r="A46" s="441">
        <v>39</v>
      </c>
      <c r="B46" s="442" t="s">
        <v>756</v>
      </c>
      <c r="C46" s="443" t="s">
        <v>664</v>
      </c>
      <c r="D46" s="444">
        <v>4</v>
      </c>
      <c r="E46" s="445">
        <v>4092</v>
      </c>
      <c r="F46" s="446">
        <v>4</v>
      </c>
      <c r="G46" s="447">
        <v>2560</v>
      </c>
      <c r="H46" s="444">
        <v>13</v>
      </c>
      <c r="I46" s="445" t="s">
        <v>721</v>
      </c>
      <c r="J46" s="446">
        <v>8</v>
      </c>
      <c r="K46" s="447">
        <v>1610</v>
      </c>
      <c r="L46" s="444">
        <v>10</v>
      </c>
      <c r="M46" s="445">
        <v>1165</v>
      </c>
      <c r="N46" s="446">
        <v>7</v>
      </c>
      <c r="O46" s="447">
        <v>1670</v>
      </c>
      <c r="P46" s="444">
        <v>3</v>
      </c>
      <c r="Q46" s="445">
        <v>1182</v>
      </c>
      <c r="R46" s="446">
        <v>8</v>
      </c>
      <c r="S46" s="447">
        <v>180</v>
      </c>
      <c r="T46" s="448">
        <v>57</v>
      </c>
      <c r="U46" s="449">
        <v>12459</v>
      </c>
      <c r="V46" s="450">
        <v>39</v>
      </c>
      <c r="W46" s="440"/>
      <c r="X46" s="440"/>
      <c r="Y46" s="440"/>
      <c r="Z46" s="440"/>
      <c r="AA46" s="440"/>
    </row>
    <row r="47" spans="1:27" ht="17.25" thickBot="1">
      <c r="A47" s="451">
        <v>40</v>
      </c>
      <c r="B47" s="452" t="s">
        <v>757</v>
      </c>
      <c r="C47" s="453" t="s">
        <v>670</v>
      </c>
      <c r="D47" s="454">
        <v>2</v>
      </c>
      <c r="E47" s="455">
        <v>4454</v>
      </c>
      <c r="F47" s="456">
        <v>1</v>
      </c>
      <c r="G47" s="457">
        <v>2740</v>
      </c>
      <c r="H47" s="454">
        <v>3</v>
      </c>
      <c r="I47" s="455">
        <v>2880</v>
      </c>
      <c r="J47" s="456">
        <v>3</v>
      </c>
      <c r="K47" s="457">
        <v>4850</v>
      </c>
      <c r="L47" s="454">
        <v>11</v>
      </c>
      <c r="M47" s="455">
        <v>752</v>
      </c>
      <c r="N47" s="456">
        <v>13</v>
      </c>
      <c r="O47" s="457" t="s">
        <v>721</v>
      </c>
      <c r="P47" s="454">
        <v>13</v>
      </c>
      <c r="Q47" s="455" t="s">
        <v>721</v>
      </c>
      <c r="R47" s="456">
        <v>13</v>
      </c>
      <c r="S47" s="457" t="s">
        <v>721</v>
      </c>
      <c r="T47" s="458">
        <v>59</v>
      </c>
      <c r="U47" s="459">
        <v>15676</v>
      </c>
      <c r="V47" s="460">
        <v>40</v>
      </c>
      <c r="W47" s="440"/>
      <c r="X47" s="440"/>
      <c r="Y47" s="440"/>
      <c r="Z47" s="440"/>
      <c r="AA47" s="440"/>
    </row>
    <row r="48" spans="1:27" ht="18" thickBot="1" thickTop="1">
      <c r="A48" s="461"/>
      <c r="B48" s="462"/>
      <c r="C48" s="463"/>
      <c r="D48" s="464"/>
      <c r="E48" s="465"/>
      <c r="F48" s="464"/>
      <c r="G48" s="465"/>
      <c r="H48" s="464"/>
      <c r="I48" s="465"/>
      <c r="J48" s="464"/>
      <c r="K48" s="465"/>
      <c r="L48" s="464"/>
      <c r="M48" s="465"/>
      <c r="N48" s="464"/>
      <c r="O48" s="465"/>
      <c r="P48" s="464"/>
      <c r="Q48" s="465"/>
      <c r="R48" s="464"/>
      <c r="S48" s="465"/>
      <c r="T48" s="464"/>
      <c r="U48" s="465"/>
      <c r="V48" s="466"/>
      <c r="W48" s="467"/>
      <c r="X48" s="440"/>
      <c r="Y48" s="440"/>
      <c r="Z48" s="440"/>
      <c r="AA48" s="440"/>
    </row>
    <row r="49" spans="1:23" s="423" customFormat="1" ht="20.25" customHeight="1" thickTop="1">
      <c r="A49" s="671" t="s">
        <v>661</v>
      </c>
      <c r="B49" s="674" t="s">
        <v>130</v>
      </c>
      <c r="C49" s="677" t="s">
        <v>542</v>
      </c>
      <c r="D49" s="680" t="s">
        <v>549</v>
      </c>
      <c r="E49" s="681"/>
      <c r="F49" s="682" t="s">
        <v>550</v>
      </c>
      <c r="G49" s="668"/>
      <c r="H49" s="680" t="s">
        <v>551</v>
      </c>
      <c r="I49" s="681"/>
      <c r="J49" s="682" t="s">
        <v>552</v>
      </c>
      <c r="K49" s="668"/>
      <c r="L49" s="680" t="s">
        <v>556</v>
      </c>
      <c r="M49" s="681"/>
      <c r="N49" s="682" t="s">
        <v>557</v>
      </c>
      <c r="O49" s="668"/>
      <c r="P49" s="680" t="s">
        <v>677</v>
      </c>
      <c r="Q49" s="681"/>
      <c r="R49" s="682" t="s">
        <v>678</v>
      </c>
      <c r="S49" s="668"/>
      <c r="T49" s="683" t="s">
        <v>679</v>
      </c>
      <c r="U49" s="684"/>
      <c r="V49" s="685"/>
      <c r="W49" s="468"/>
    </row>
    <row r="50" spans="1:22" s="423" customFormat="1" ht="27.75" customHeight="1">
      <c r="A50" s="672"/>
      <c r="B50" s="675"/>
      <c r="C50" s="678"/>
      <c r="D50" s="689" t="str">
        <f>IF(ISTEXT(D6)=TRUE,D6,"")</f>
        <v>Ivanec             27.travnja 2008</v>
      </c>
      <c r="E50" s="690"/>
      <c r="F50" s="691" t="str">
        <f>IF(ISTEXT(F6)=TRUE,F6,"")</f>
        <v>Županja            18.svibnja 2008</v>
      </c>
      <c r="G50" s="692"/>
      <c r="H50" s="689" t="str">
        <f>IF(ISTEXT(H6)=TRUE,H6,"")</f>
        <v>B. Jaruga          14.lipnja 2008</v>
      </c>
      <c r="I50" s="690"/>
      <c r="J50" s="691" t="str">
        <f>IF(ISTEXT(J6)=TRUE,J6,"")</f>
        <v>B. Jaruga          15.lipnja 2008</v>
      </c>
      <c r="K50" s="692"/>
      <c r="L50" s="689" t="str">
        <f>IF(ISTEXT(L6)=TRUE,L6,"")</f>
        <v>Bilje                 22.lipnja 2008</v>
      </c>
      <c r="M50" s="690"/>
      <c r="N50" s="691" t="str">
        <f>IF(ISTEXT(N6)=TRUE,N6,"")</f>
        <v>B.Jaruga          20.srpnja 2008</v>
      </c>
      <c r="O50" s="692"/>
      <c r="P50" s="689" t="str">
        <f>IF(ISTEXT(P6)=TRUE,P6,"")</f>
        <v>D.Dubrava        13.rujna 2008</v>
      </c>
      <c r="Q50" s="690"/>
      <c r="R50" s="691" t="str">
        <f>IF(ISTEXT(R6)=TRUE,R6,"")</f>
        <v>D.Dubrava        14.rujna 2008  </v>
      </c>
      <c r="S50" s="692"/>
      <c r="T50" s="686"/>
      <c r="U50" s="687"/>
      <c r="V50" s="688"/>
    </row>
    <row r="51" spans="1:27" s="423" customFormat="1" ht="12.75" customHeight="1" thickBot="1">
      <c r="A51" s="673"/>
      <c r="B51" s="676"/>
      <c r="C51" s="679"/>
      <c r="D51" s="424" t="s">
        <v>4</v>
      </c>
      <c r="E51" s="425" t="s">
        <v>3</v>
      </c>
      <c r="F51" s="424" t="s">
        <v>4</v>
      </c>
      <c r="G51" s="426" t="s">
        <v>3</v>
      </c>
      <c r="H51" s="427" t="s">
        <v>4</v>
      </c>
      <c r="I51" s="425" t="s">
        <v>3</v>
      </c>
      <c r="J51" s="424" t="s">
        <v>4</v>
      </c>
      <c r="K51" s="426" t="s">
        <v>3</v>
      </c>
      <c r="L51" s="427" t="s">
        <v>4</v>
      </c>
      <c r="M51" s="425" t="s">
        <v>3</v>
      </c>
      <c r="N51" s="424" t="s">
        <v>4</v>
      </c>
      <c r="O51" s="426" t="s">
        <v>3</v>
      </c>
      <c r="P51" s="427" t="s">
        <v>4</v>
      </c>
      <c r="Q51" s="425" t="s">
        <v>3</v>
      </c>
      <c r="R51" s="424" t="s">
        <v>4</v>
      </c>
      <c r="S51" s="426" t="s">
        <v>3</v>
      </c>
      <c r="T51" s="427" t="s">
        <v>4</v>
      </c>
      <c r="U51" s="428" t="s">
        <v>688</v>
      </c>
      <c r="V51" s="429" t="s">
        <v>717</v>
      </c>
      <c r="W51" s="693"/>
      <c r="X51" s="694"/>
      <c r="Y51" s="694"/>
      <c r="Z51" s="694"/>
      <c r="AA51" s="694"/>
    </row>
    <row r="52" spans="1:27" ht="16.5" thickTop="1">
      <c r="A52" s="430">
        <v>41</v>
      </c>
      <c r="B52" s="431" t="s">
        <v>758</v>
      </c>
      <c r="C52" s="432" t="s">
        <v>666</v>
      </c>
      <c r="D52" s="433">
        <v>13</v>
      </c>
      <c r="E52" s="434" t="s">
        <v>721</v>
      </c>
      <c r="F52" s="435">
        <v>5</v>
      </c>
      <c r="G52" s="436">
        <v>1653</v>
      </c>
      <c r="H52" s="433">
        <v>13</v>
      </c>
      <c r="I52" s="434" t="s">
        <v>721</v>
      </c>
      <c r="J52" s="435">
        <v>13</v>
      </c>
      <c r="K52" s="436" t="s">
        <v>721</v>
      </c>
      <c r="L52" s="433">
        <v>3</v>
      </c>
      <c r="M52" s="434">
        <v>2026</v>
      </c>
      <c r="N52" s="435">
        <v>5</v>
      </c>
      <c r="O52" s="436">
        <v>1997</v>
      </c>
      <c r="P52" s="433">
        <v>3</v>
      </c>
      <c r="Q52" s="434">
        <v>2450</v>
      </c>
      <c r="R52" s="435">
        <v>4</v>
      </c>
      <c r="S52" s="436">
        <v>948</v>
      </c>
      <c r="T52" s="437">
        <v>59</v>
      </c>
      <c r="U52" s="438">
        <v>9074</v>
      </c>
      <c r="V52" s="469">
        <v>41</v>
      </c>
      <c r="W52" s="440"/>
      <c r="X52" s="440"/>
      <c r="Y52" s="440"/>
      <c r="Z52" s="440"/>
      <c r="AA52" s="440"/>
    </row>
    <row r="53" spans="1:27" ht="15.75">
      <c r="A53" s="441">
        <v>42</v>
      </c>
      <c r="B53" s="442" t="s">
        <v>759</v>
      </c>
      <c r="C53" s="443" t="s">
        <v>665</v>
      </c>
      <c r="D53" s="444">
        <v>9</v>
      </c>
      <c r="E53" s="445">
        <v>2954</v>
      </c>
      <c r="F53" s="446">
        <v>8</v>
      </c>
      <c r="G53" s="447">
        <v>1640</v>
      </c>
      <c r="H53" s="444">
        <v>12</v>
      </c>
      <c r="I53" s="445">
        <v>120</v>
      </c>
      <c r="J53" s="446">
        <v>6</v>
      </c>
      <c r="K53" s="447">
        <v>2870</v>
      </c>
      <c r="L53" s="444">
        <v>5</v>
      </c>
      <c r="M53" s="445">
        <v>1392</v>
      </c>
      <c r="N53" s="446">
        <v>2</v>
      </c>
      <c r="O53" s="447">
        <v>2600</v>
      </c>
      <c r="P53" s="444">
        <v>10</v>
      </c>
      <c r="Q53" s="445">
        <v>1259</v>
      </c>
      <c r="R53" s="446">
        <v>10</v>
      </c>
      <c r="S53" s="447">
        <v>20</v>
      </c>
      <c r="T53" s="448">
        <v>62</v>
      </c>
      <c r="U53" s="449">
        <v>12855</v>
      </c>
      <c r="V53" s="470">
        <v>42</v>
      </c>
      <c r="W53" s="440"/>
      <c r="X53" s="440"/>
      <c r="Y53" s="440"/>
      <c r="Z53" s="440"/>
      <c r="AA53" s="440"/>
    </row>
    <row r="54" spans="1:27" ht="15.75">
      <c r="A54" s="441">
        <v>43</v>
      </c>
      <c r="B54" s="442" t="s">
        <v>760</v>
      </c>
      <c r="C54" s="443" t="s">
        <v>663</v>
      </c>
      <c r="D54" s="444">
        <v>12</v>
      </c>
      <c r="E54" s="445">
        <v>2019</v>
      </c>
      <c r="F54" s="446">
        <v>9</v>
      </c>
      <c r="G54" s="447">
        <v>1560</v>
      </c>
      <c r="H54" s="444">
        <v>10</v>
      </c>
      <c r="I54" s="445">
        <v>543</v>
      </c>
      <c r="J54" s="446">
        <v>3</v>
      </c>
      <c r="K54" s="447">
        <v>1560</v>
      </c>
      <c r="L54" s="444">
        <v>8</v>
      </c>
      <c r="M54" s="445">
        <v>664</v>
      </c>
      <c r="N54" s="446">
        <v>9</v>
      </c>
      <c r="O54" s="447">
        <v>880</v>
      </c>
      <c r="P54" s="444">
        <v>1</v>
      </c>
      <c r="Q54" s="445">
        <v>4199</v>
      </c>
      <c r="R54" s="446">
        <v>11.5</v>
      </c>
      <c r="S54" s="447">
        <v>0</v>
      </c>
      <c r="T54" s="448">
        <v>63.5</v>
      </c>
      <c r="U54" s="449">
        <v>11425</v>
      </c>
      <c r="V54" s="470">
        <v>43</v>
      </c>
      <c r="W54" s="440"/>
      <c r="X54" s="440"/>
      <c r="Y54" s="440"/>
      <c r="Z54" s="440"/>
      <c r="AA54" s="440"/>
    </row>
    <row r="55" spans="1:27" ht="15.75">
      <c r="A55" s="441">
        <v>44</v>
      </c>
      <c r="B55" s="442" t="s">
        <v>761</v>
      </c>
      <c r="C55" s="443" t="s">
        <v>669</v>
      </c>
      <c r="D55" s="444">
        <v>9</v>
      </c>
      <c r="E55" s="445">
        <v>3411</v>
      </c>
      <c r="F55" s="446">
        <v>12</v>
      </c>
      <c r="G55" s="447">
        <v>0</v>
      </c>
      <c r="H55" s="444">
        <v>9</v>
      </c>
      <c r="I55" s="445">
        <v>622</v>
      </c>
      <c r="J55" s="446">
        <v>4</v>
      </c>
      <c r="K55" s="447">
        <v>3870</v>
      </c>
      <c r="L55" s="444">
        <v>9</v>
      </c>
      <c r="M55" s="445">
        <v>442</v>
      </c>
      <c r="N55" s="446">
        <v>4</v>
      </c>
      <c r="O55" s="447">
        <v>2304</v>
      </c>
      <c r="P55" s="444">
        <v>11</v>
      </c>
      <c r="Q55" s="445">
        <v>252</v>
      </c>
      <c r="R55" s="446">
        <v>6</v>
      </c>
      <c r="S55" s="447">
        <v>802</v>
      </c>
      <c r="T55" s="448">
        <v>64</v>
      </c>
      <c r="U55" s="449">
        <v>11703</v>
      </c>
      <c r="V55" s="470">
        <v>44</v>
      </c>
      <c r="W55" s="440"/>
      <c r="X55" s="440"/>
      <c r="Y55" s="440"/>
      <c r="Z55" s="440"/>
      <c r="AA55" s="440"/>
    </row>
    <row r="56" spans="1:27" ht="15.75">
      <c r="A56" s="441">
        <v>45</v>
      </c>
      <c r="B56" s="442" t="s">
        <v>762</v>
      </c>
      <c r="C56" s="443" t="s">
        <v>663</v>
      </c>
      <c r="D56" s="444">
        <v>3</v>
      </c>
      <c r="E56" s="445">
        <v>5254</v>
      </c>
      <c r="F56" s="446">
        <v>11</v>
      </c>
      <c r="G56" s="447">
        <v>0.2</v>
      </c>
      <c r="H56" s="444">
        <v>6</v>
      </c>
      <c r="I56" s="445">
        <v>1840</v>
      </c>
      <c r="J56" s="446">
        <v>12</v>
      </c>
      <c r="K56" s="447">
        <v>420</v>
      </c>
      <c r="L56" s="444">
        <v>4</v>
      </c>
      <c r="M56" s="445">
        <v>1815</v>
      </c>
      <c r="N56" s="446">
        <v>13</v>
      </c>
      <c r="O56" s="447" t="s">
        <v>721</v>
      </c>
      <c r="P56" s="444">
        <v>10</v>
      </c>
      <c r="Q56" s="445">
        <v>495</v>
      </c>
      <c r="R56" s="446">
        <v>5</v>
      </c>
      <c r="S56" s="447">
        <v>810</v>
      </c>
      <c r="T56" s="448">
        <v>64</v>
      </c>
      <c r="U56" s="449">
        <v>10634.2</v>
      </c>
      <c r="V56" s="470">
        <v>45</v>
      </c>
      <c r="W56" s="440"/>
      <c r="X56" s="440"/>
      <c r="Y56" s="440"/>
      <c r="Z56" s="440"/>
      <c r="AA56" s="440"/>
    </row>
    <row r="57" spans="1:27" ht="15.75">
      <c r="A57" s="441">
        <v>46</v>
      </c>
      <c r="B57" s="442" t="s">
        <v>763</v>
      </c>
      <c r="C57" s="443" t="s">
        <v>663</v>
      </c>
      <c r="D57" s="444">
        <v>2</v>
      </c>
      <c r="E57" s="445">
        <v>2637</v>
      </c>
      <c r="F57" s="446">
        <v>12</v>
      </c>
      <c r="G57" s="447">
        <v>160</v>
      </c>
      <c r="H57" s="444">
        <v>4</v>
      </c>
      <c r="I57" s="445">
        <v>2820</v>
      </c>
      <c r="J57" s="446">
        <v>11</v>
      </c>
      <c r="K57" s="447">
        <v>1060</v>
      </c>
      <c r="L57" s="444">
        <v>11</v>
      </c>
      <c r="M57" s="445">
        <v>342</v>
      </c>
      <c r="N57" s="446">
        <v>10</v>
      </c>
      <c r="O57" s="447">
        <v>918</v>
      </c>
      <c r="P57" s="444">
        <v>10</v>
      </c>
      <c r="Q57" s="445">
        <v>52</v>
      </c>
      <c r="R57" s="446">
        <v>9</v>
      </c>
      <c r="S57" s="447">
        <v>1833</v>
      </c>
      <c r="T57" s="448">
        <v>69</v>
      </c>
      <c r="U57" s="449">
        <v>9822</v>
      </c>
      <c r="V57" s="470">
        <v>46</v>
      </c>
      <c r="W57" s="440"/>
      <c r="X57" s="440"/>
      <c r="Y57" s="440"/>
      <c r="Z57" s="440"/>
      <c r="AA57" s="440"/>
    </row>
    <row r="58" spans="1:27" ht="15.75">
      <c r="A58" s="441">
        <v>47</v>
      </c>
      <c r="B58" s="442" t="s">
        <v>764</v>
      </c>
      <c r="C58" s="443" t="s">
        <v>670</v>
      </c>
      <c r="D58" s="444">
        <v>5</v>
      </c>
      <c r="E58" s="445">
        <v>3906</v>
      </c>
      <c r="F58" s="446">
        <v>10</v>
      </c>
      <c r="G58" s="447">
        <v>1500</v>
      </c>
      <c r="H58" s="444">
        <v>12</v>
      </c>
      <c r="I58" s="445">
        <v>226</v>
      </c>
      <c r="J58" s="446">
        <v>10</v>
      </c>
      <c r="K58" s="447">
        <v>660</v>
      </c>
      <c r="L58" s="444">
        <v>6</v>
      </c>
      <c r="M58" s="445">
        <v>1593</v>
      </c>
      <c r="N58" s="446">
        <v>8</v>
      </c>
      <c r="O58" s="447">
        <v>765</v>
      </c>
      <c r="P58" s="444">
        <v>7</v>
      </c>
      <c r="Q58" s="445">
        <v>902</v>
      </c>
      <c r="R58" s="446">
        <v>11.5</v>
      </c>
      <c r="S58" s="447">
        <v>0</v>
      </c>
      <c r="T58" s="448">
        <v>69.5</v>
      </c>
      <c r="U58" s="449">
        <v>9552</v>
      </c>
      <c r="V58" s="470">
        <v>47</v>
      </c>
      <c r="W58" s="440"/>
      <c r="X58" s="440"/>
      <c r="Y58" s="440"/>
      <c r="Z58" s="440"/>
      <c r="AA58" s="440"/>
    </row>
    <row r="59" spans="1:27" ht="15.75">
      <c r="A59" s="441">
        <v>48</v>
      </c>
      <c r="B59" s="442" t="s">
        <v>765</v>
      </c>
      <c r="C59" s="443" t="s">
        <v>666</v>
      </c>
      <c r="D59" s="444">
        <v>6</v>
      </c>
      <c r="E59" s="445">
        <v>2080</v>
      </c>
      <c r="F59" s="446">
        <v>9</v>
      </c>
      <c r="G59" s="447">
        <v>500</v>
      </c>
      <c r="H59" s="444">
        <v>2</v>
      </c>
      <c r="I59" s="445">
        <v>6380</v>
      </c>
      <c r="J59" s="446">
        <v>1</v>
      </c>
      <c r="K59" s="447">
        <v>8430</v>
      </c>
      <c r="L59" s="444">
        <v>13</v>
      </c>
      <c r="M59" s="445" t="s">
        <v>721</v>
      </c>
      <c r="N59" s="446">
        <v>13</v>
      </c>
      <c r="O59" s="447" t="s">
        <v>721</v>
      </c>
      <c r="P59" s="444">
        <v>13</v>
      </c>
      <c r="Q59" s="445" t="s">
        <v>721</v>
      </c>
      <c r="R59" s="446">
        <v>13</v>
      </c>
      <c r="S59" s="447" t="s">
        <v>721</v>
      </c>
      <c r="T59" s="448">
        <v>70</v>
      </c>
      <c r="U59" s="449">
        <v>17390</v>
      </c>
      <c r="V59" s="470">
        <v>48</v>
      </c>
      <c r="W59" s="440"/>
      <c r="X59" s="440"/>
      <c r="Y59" s="440"/>
      <c r="Z59" s="440"/>
      <c r="AA59" s="440"/>
    </row>
    <row r="60" spans="1:27" ht="15.75">
      <c r="A60" s="441">
        <v>49</v>
      </c>
      <c r="B60" s="442" t="s">
        <v>766</v>
      </c>
      <c r="C60" s="443" t="s">
        <v>672</v>
      </c>
      <c r="D60" s="444">
        <v>8</v>
      </c>
      <c r="E60" s="445">
        <v>3623</v>
      </c>
      <c r="F60" s="446">
        <v>13</v>
      </c>
      <c r="G60" s="447" t="s">
        <v>721</v>
      </c>
      <c r="H60" s="444">
        <v>10</v>
      </c>
      <c r="I60" s="445">
        <v>380</v>
      </c>
      <c r="J60" s="446">
        <v>5</v>
      </c>
      <c r="K60" s="447">
        <v>3740</v>
      </c>
      <c r="L60" s="444">
        <v>7</v>
      </c>
      <c r="M60" s="445">
        <v>774</v>
      </c>
      <c r="N60" s="446">
        <v>12</v>
      </c>
      <c r="O60" s="447">
        <v>272</v>
      </c>
      <c r="P60" s="444">
        <v>4</v>
      </c>
      <c r="Q60" s="445">
        <v>1622</v>
      </c>
      <c r="R60" s="446">
        <v>11</v>
      </c>
      <c r="S60" s="447">
        <v>1587</v>
      </c>
      <c r="T60" s="448">
        <v>70</v>
      </c>
      <c r="U60" s="449">
        <v>11998</v>
      </c>
      <c r="V60" s="470">
        <v>49</v>
      </c>
      <c r="W60" s="440"/>
      <c r="X60" s="440"/>
      <c r="Y60" s="440"/>
      <c r="Z60" s="440"/>
      <c r="AA60" s="440"/>
    </row>
    <row r="61" spans="1:27" ht="15.75">
      <c r="A61" s="441">
        <v>50</v>
      </c>
      <c r="B61" s="442" t="s">
        <v>767</v>
      </c>
      <c r="C61" s="443" t="s">
        <v>670</v>
      </c>
      <c r="D61" s="444">
        <v>13</v>
      </c>
      <c r="E61" s="445" t="s">
        <v>721</v>
      </c>
      <c r="F61" s="446">
        <v>13</v>
      </c>
      <c r="G61" s="447" t="s">
        <v>721</v>
      </c>
      <c r="H61" s="444">
        <v>10</v>
      </c>
      <c r="I61" s="445">
        <v>860</v>
      </c>
      <c r="J61" s="446">
        <v>3</v>
      </c>
      <c r="K61" s="447">
        <v>6200</v>
      </c>
      <c r="L61" s="444">
        <v>4</v>
      </c>
      <c r="M61" s="445">
        <v>1542</v>
      </c>
      <c r="N61" s="446">
        <v>4</v>
      </c>
      <c r="O61" s="447">
        <v>2048</v>
      </c>
      <c r="P61" s="444">
        <v>13</v>
      </c>
      <c r="Q61" s="445" t="s">
        <v>721</v>
      </c>
      <c r="R61" s="446">
        <v>10</v>
      </c>
      <c r="S61" s="447">
        <v>7</v>
      </c>
      <c r="T61" s="448">
        <v>70</v>
      </c>
      <c r="U61" s="449">
        <v>10657</v>
      </c>
      <c r="V61" s="470">
        <v>50</v>
      </c>
      <c r="W61" s="440"/>
      <c r="X61" s="440"/>
      <c r="Y61" s="440"/>
      <c r="Z61" s="440"/>
      <c r="AA61" s="440"/>
    </row>
    <row r="62" spans="1:27" ht="15.75">
      <c r="A62" s="441">
        <v>51</v>
      </c>
      <c r="B62" s="442" t="s">
        <v>768</v>
      </c>
      <c r="C62" s="443" t="s">
        <v>669</v>
      </c>
      <c r="D62" s="444">
        <v>10</v>
      </c>
      <c r="E62" s="445">
        <v>2388</v>
      </c>
      <c r="F62" s="446">
        <v>13</v>
      </c>
      <c r="G62" s="447" t="s">
        <v>721</v>
      </c>
      <c r="H62" s="444">
        <v>12</v>
      </c>
      <c r="I62" s="445">
        <v>380</v>
      </c>
      <c r="J62" s="446">
        <v>11</v>
      </c>
      <c r="K62" s="447">
        <v>230</v>
      </c>
      <c r="L62" s="444">
        <v>9</v>
      </c>
      <c r="M62" s="445">
        <v>881</v>
      </c>
      <c r="N62" s="446">
        <v>3</v>
      </c>
      <c r="O62" s="447">
        <v>2186</v>
      </c>
      <c r="P62" s="444">
        <v>4</v>
      </c>
      <c r="Q62" s="445">
        <v>2030</v>
      </c>
      <c r="R62" s="446">
        <v>8</v>
      </c>
      <c r="S62" s="447">
        <v>2190</v>
      </c>
      <c r="T62" s="448">
        <v>70</v>
      </c>
      <c r="U62" s="449">
        <v>10285</v>
      </c>
      <c r="V62" s="470">
        <v>51</v>
      </c>
      <c r="W62" s="440"/>
      <c r="X62" s="440"/>
      <c r="Y62" s="440"/>
      <c r="Z62" s="440"/>
      <c r="AA62" s="440"/>
    </row>
    <row r="63" spans="1:27" ht="15.75">
      <c r="A63" s="441">
        <v>52</v>
      </c>
      <c r="B63" s="442" t="s">
        <v>769</v>
      </c>
      <c r="C63" s="443" t="s">
        <v>672</v>
      </c>
      <c r="D63" s="444">
        <v>9</v>
      </c>
      <c r="E63" s="445">
        <v>1504</v>
      </c>
      <c r="F63" s="446">
        <v>10</v>
      </c>
      <c r="G63" s="447">
        <v>560</v>
      </c>
      <c r="H63" s="444">
        <v>1</v>
      </c>
      <c r="I63" s="445">
        <v>4360</v>
      </c>
      <c r="J63" s="446">
        <v>10</v>
      </c>
      <c r="K63" s="447">
        <v>800</v>
      </c>
      <c r="L63" s="444">
        <v>10</v>
      </c>
      <c r="M63" s="445">
        <v>779</v>
      </c>
      <c r="N63" s="446">
        <v>5</v>
      </c>
      <c r="O63" s="447">
        <v>1613</v>
      </c>
      <c r="P63" s="444">
        <v>13</v>
      </c>
      <c r="Q63" s="445" t="s">
        <v>721</v>
      </c>
      <c r="R63" s="446">
        <v>13</v>
      </c>
      <c r="S63" s="447" t="s">
        <v>721</v>
      </c>
      <c r="T63" s="448">
        <v>71</v>
      </c>
      <c r="U63" s="449">
        <v>9616</v>
      </c>
      <c r="V63" s="470">
        <v>52</v>
      </c>
      <c r="W63" s="440"/>
      <c r="X63" s="440"/>
      <c r="Y63" s="440"/>
      <c r="Z63" s="440"/>
      <c r="AA63" s="440"/>
    </row>
    <row r="64" spans="1:27" ht="15.75">
      <c r="A64" s="441">
        <v>53</v>
      </c>
      <c r="B64" s="442" t="s">
        <v>770</v>
      </c>
      <c r="C64" s="443" t="s">
        <v>671</v>
      </c>
      <c r="D64" s="444">
        <v>11</v>
      </c>
      <c r="E64" s="445">
        <v>1173</v>
      </c>
      <c r="F64" s="446">
        <v>10</v>
      </c>
      <c r="G64" s="447">
        <v>260</v>
      </c>
      <c r="H64" s="444">
        <v>13</v>
      </c>
      <c r="I64" s="445" t="s">
        <v>721</v>
      </c>
      <c r="J64" s="446">
        <v>13</v>
      </c>
      <c r="K64" s="447" t="s">
        <v>721</v>
      </c>
      <c r="L64" s="444">
        <v>5</v>
      </c>
      <c r="M64" s="445">
        <v>898</v>
      </c>
      <c r="N64" s="446">
        <v>9</v>
      </c>
      <c r="O64" s="447">
        <v>1206</v>
      </c>
      <c r="P64" s="444">
        <v>2</v>
      </c>
      <c r="Q64" s="445">
        <v>2836</v>
      </c>
      <c r="R64" s="446">
        <v>8</v>
      </c>
      <c r="S64" s="447">
        <v>67</v>
      </c>
      <c r="T64" s="448">
        <v>71</v>
      </c>
      <c r="U64" s="449">
        <v>6440</v>
      </c>
      <c r="V64" s="470">
        <v>53</v>
      </c>
      <c r="W64" s="440"/>
      <c r="X64" s="440"/>
      <c r="Y64" s="440"/>
      <c r="Z64" s="440"/>
      <c r="AA64" s="440"/>
    </row>
    <row r="65" spans="1:27" ht="15.75">
      <c r="A65" s="441">
        <v>54</v>
      </c>
      <c r="B65" s="442" t="s">
        <v>771</v>
      </c>
      <c r="C65" s="443" t="s">
        <v>663</v>
      </c>
      <c r="D65" s="444">
        <v>3</v>
      </c>
      <c r="E65" s="445">
        <v>5456</v>
      </c>
      <c r="F65" s="446">
        <v>9</v>
      </c>
      <c r="G65" s="447">
        <v>548</v>
      </c>
      <c r="H65" s="444">
        <v>9</v>
      </c>
      <c r="I65" s="445">
        <v>1110</v>
      </c>
      <c r="J65" s="446">
        <v>10</v>
      </c>
      <c r="K65" s="447">
        <v>1300</v>
      </c>
      <c r="L65" s="444">
        <v>12</v>
      </c>
      <c r="M65" s="445">
        <v>0</v>
      </c>
      <c r="N65" s="446">
        <v>11</v>
      </c>
      <c r="O65" s="447">
        <v>471</v>
      </c>
      <c r="P65" s="444">
        <v>7</v>
      </c>
      <c r="Q65" s="445">
        <v>403</v>
      </c>
      <c r="R65" s="446">
        <v>11</v>
      </c>
      <c r="S65" s="447">
        <v>0</v>
      </c>
      <c r="T65" s="448">
        <v>72</v>
      </c>
      <c r="U65" s="449">
        <v>9288</v>
      </c>
      <c r="V65" s="470">
        <v>54</v>
      </c>
      <c r="W65" s="440"/>
      <c r="X65" s="440"/>
      <c r="Y65" s="440"/>
      <c r="Z65" s="440"/>
      <c r="AA65" s="440"/>
    </row>
    <row r="66" spans="1:27" ht="15.75">
      <c r="A66" s="441">
        <v>55</v>
      </c>
      <c r="B66" s="442" t="s">
        <v>772</v>
      </c>
      <c r="C66" s="443" t="s">
        <v>668</v>
      </c>
      <c r="D66" s="444">
        <v>8</v>
      </c>
      <c r="E66" s="445">
        <v>1908</v>
      </c>
      <c r="F66" s="446">
        <v>2</v>
      </c>
      <c r="G66" s="447">
        <v>4080</v>
      </c>
      <c r="H66" s="444">
        <v>10</v>
      </c>
      <c r="I66" s="445">
        <v>480</v>
      </c>
      <c r="J66" s="446">
        <v>8</v>
      </c>
      <c r="K66" s="447">
        <v>1500</v>
      </c>
      <c r="L66" s="444">
        <v>10</v>
      </c>
      <c r="M66" s="445">
        <v>344</v>
      </c>
      <c r="N66" s="446">
        <v>12</v>
      </c>
      <c r="O66" s="447">
        <v>76</v>
      </c>
      <c r="P66" s="444">
        <v>9</v>
      </c>
      <c r="Q66" s="445">
        <v>231</v>
      </c>
      <c r="R66" s="446">
        <v>13</v>
      </c>
      <c r="S66" s="447" t="s">
        <v>721</v>
      </c>
      <c r="T66" s="448">
        <v>72</v>
      </c>
      <c r="U66" s="449">
        <v>8619</v>
      </c>
      <c r="V66" s="470">
        <v>55</v>
      </c>
      <c r="W66" s="440"/>
      <c r="X66" s="440"/>
      <c r="Y66" s="440"/>
      <c r="Z66" s="440"/>
      <c r="AA66" s="440"/>
    </row>
    <row r="67" spans="1:27" ht="15.75">
      <c r="A67" s="441">
        <v>56</v>
      </c>
      <c r="B67" s="442" t="s">
        <v>773</v>
      </c>
      <c r="C67" s="443" t="s">
        <v>663</v>
      </c>
      <c r="D67" s="444">
        <v>6</v>
      </c>
      <c r="E67" s="445">
        <v>3655</v>
      </c>
      <c r="F67" s="446">
        <v>11</v>
      </c>
      <c r="G67" s="447">
        <v>760</v>
      </c>
      <c r="H67" s="444">
        <v>4</v>
      </c>
      <c r="I67" s="445">
        <v>1420</v>
      </c>
      <c r="J67" s="446">
        <v>10</v>
      </c>
      <c r="K67" s="447">
        <v>790</v>
      </c>
      <c r="L67" s="444">
        <v>8</v>
      </c>
      <c r="M67" s="445">
        <v>1011</v>
      </c>
      <c r="N67" s="446">
        <v>11</v>
      </c>
      <c r="O67" s="447">
        <v>793</v>
      </c>
      <c r="P67" s="444">
        <v>13</v>
      </c>
      <c r="Q67" s="445" t="s">
        <v>721</v>
      </c>
      <c r="R67" s="446">
        <v>13</v>
      </c>
      <c r="S67" s="447" t="s">
        <v>721</v>
      </c>
      <c r="T67" s="448">
        <v>76</v>
      </c>
      <c r="U67" s="449">
        <v>8429</v>
      </c>
      <c r="V67" s="470">
        <v>56</v>
      </c>
      <c r="W67" s="440"/>
      <c r="X67" s="440"/>
      <c r="Y67" s="440"/>
      <c r="Z67" s="440"/>
      <c r="AA67" s="440"/>
    </row>
    <row r="68" spans="1:27" ht="15.75">
      <c r="A68" s="441">
        <v>57</v>
      </c>
      <c r="B68" s="442" t="s">
        <v>774</v>
      </c>
      <c r="C68" s="443" t="s">
        <v>665</v>
      </c>
      <c r="D68" s="444">
        <v>10</v>
      </c>
      <c r="E68" s="445">
        <v>3540</v>
      </c>
      <c r="F68" s="446">
        <v>12</v>
      </c>
      <c r="G68" s="447">
        <v>380</v>
      </c>
      <c r="H68" s="444">
        <v>9</v>
      </c>
      <c r="I68" s="445">
        <v>910</v>
      </c>
      <c r="J68" s="446">
        <v>12</v>
      </c>
      <c r="K68" s="447">
        <v>40</v>
      </c>
      <c r="L68" s="444">
        <v>7</v>
      </c>
      <c r="M68" s="445">
        <v>816</v>
      </c>
      <c r="N68" s="446">
        <v>5</v>
      </c>
      <c r="O68" s="447">
        <v>2251</v>
      </c>
      <c r="P68" s="444">
        <v>11</v>
      </c>
      <c r="Q68" s="445">
        <v>41</v>
      </c>
      <c r="R68" s="446">
        <v>11</v>
      </c>
      <c r="S68" s="447">
        <v>0</v>
      </c>
      <c r="T68" s="448">
        <v>77</v>
      </c>
      <c r="U68" s="449">
        <v>7978</v>
      </c>
      <c r="V68" s="470">
        <v>57</v>
      </c>
      <c r="W68" s="440"/>
      <c r="X68" s="440"/>
      <c r="Y68" s="440"/>
      <c r="Z68" s="440"/>
      <c r="AA68" s="440"/>
    </row>
    <row r="69" spans="1:27" ht="15.75">
      <c r="A69" s="441">
        <v>58</v>
      </c>
      <c r="B69" s="442" t="s">
        <v>775</v>
      </c>
      <c r="C69" s="443" t="s">
        <v>672</v>
      </c>
      <c r="D69" s="444">
        <v>11</v>
      </c>
      <c r="E69" s="445">
        <v>3199</v>
      </c>
      <c r="F69" s="446">
        <v>7</v>
      </c>
      <c r="G69" s="447">
        <v>1060</v>
      </c>
      <c r="H69" s="444">
        <v>10</v>
      </c>
      <c r="I69" s="445">
        <v>1030</v>
      </c>
      <c r="J69" s="446">
        <v>7.5</v>
      </c>
      <c r="K69" s="447">
        <v>760</v>
      </c>
      <c r="L69" s="444">
        <v>12</v>
      </c>
      <c r="M69" s="445">
        <v>0</v>
      </c>
      <c r="N69" s="446">
        <v>11</v>
      </c>
      <c r="O69" s="447">
        <v>1138</v>
      </c>
      <c r="P69" s="444">
        <v>12</v>
      </c>
      <c r="Q69" s="445">
        <v>0</v>
      </c>
      <c r="R69" s="446">
        <v>7</v>
      </c>
      <c r="S69" s="447">
        <v>205</v>
      </c>
      <c r="T69" s="448">
        <v>77.5</v>
      </c>
      <c r="U69" s="449">
        <v>7392</v>
      </c>
      <c r="V69" s="470">
        <v>58</v>
      </c>
      <c r="W69" s="440"/>
      <c r="X69" s="440"/>
      <c r="Y69" s="440"/>
      <c r="Z69" s="440"/>
      <c r="AA69" s="440"/>
    </row>
    <row r="70" spans="1:27" ht="15.75">
      <c r="A70" s="441">
        <v>59</v>
      </c>
      <c r="B70" s="442" t="s">
        <v>776</v>
      </c>
      <c r="C70" s="443" t="s">
        <v>671</v>
      </c>
      <c r="D70" s="444">
        <v>13</v>
      </c>
      <c r="E70" s="445" t="s">
        <v>721</v>
      </c>
      <c r="F70" s="446">
        <v>13</v>
      </c>
      <c r="G70" s="447" t="s">
        <v>721</v>
      </c>
      <c r="H70" s="444">
        <v>1</v>
      </c>
      <c r="I70" s="445">
        <v>3410</v>
      </c>
      <c r="J70" s="446">
        <v>9</v>
      </c>
      <c r="K70" s="447">
        <v>840</v>
      </c>
      <c r="L70" s="444">
        <v>13</v>
      </c>
      <c r="M70" s="445" t="s">
        <v>721</v>
      </c>
      <c r="N70" s="446">
        <v>12</v>
      </c>
      <c r="O70" s="447">
        <v>402</v>
      </c>
      <c r="P70" s="444">
        <v>8</v>
      </c>
      <c r="Q70" s="445">
        <v>2237</v>
      </c>
      <c r="R70" s="446">
        <v>9</v>
      </c>
      <c r="S70" s="447">
        <v>670</v>
      </c>
      <c r="T70" s="448">
        <v>78</v>
      </c>
      <c r="U70" s="449">
        <v>7559</v>
      </c>
      <c r="V70" s="470">
        <v>59</v>
      </c>
      <c r="W70" s="440"/>
      <c r="X70" s="440"/>
      <c r="Y70" s="440"/>
      <c r="Z70" s="440"/>
      <c r="AA70" s="440"/>
    </row>
    <row r="71" spans="1:27" ht="15.75">
      <c r="A71" s="441">
        <v>60</v>
      </c>
      <c r="B71" s="442" t="s">
        <v>777</v>
      </c>
      <c r="C71" s="443" t="s">
        <v>670</v>
      </c>
      <c r="D71" s="444">
        <v>12</v>
      </c>
      <c r="E71" s="445">
        <v>892</v>
      </c>
      <c r="F71" s="446">
        <v>11</v>
      </c>
      <c r="G71" s="447">
        <v>192</v>
      </c>
      <c r="H71" s="444">
        <v>11</v>
      </c>
      <c r="I71" s="445">
        <v>270</v>
      </c>
      <c r="J71" s="446">
        <v>12</v>
      </c>
      <c r="K71" s="447">
        <v>360</v>
      </c>
      <c r="L71" s="444">
        <v>13</v>
      </c>
      <c r="M71" s="445" t="s">
        <v>721</v>
      </c>
      <c r="N71" s="446">
        <v>8</v>
      </c>
      <c r="O71" s="447">
        <v>1744</v>
      </c>
      <c r="P71" s="444">
        <v>5</v>
      </c>
      <c r="Q71" s="445">
        <v>4956</v>
      </c>
      <c r="R71" s="446">
        <v>7</v>
      </c>
      <c r="S71" s="447">
        <v>2464</v>
      </c>
      <c r="T71" s="448">
        <v>79</v>
      </c>
      <c r="U71" s="449">
        <v>10878</v>
      </c>
      <c r="V71" s="470">
        <v>60</v>
      </c>
      <c r="W71" s="440"/>
      <c r="X71" s="440"/>
      <c r="Y71" s="440"/>
      <c r="Z71" s="440"/>
      <c r="AA71" s="440"/>
    </row>
    <row r="72" spans="1:27" ht="15.75">
      <c r="A72" s="441">
        <v>61</v>
      </c>
      <c r="B72" s="442" t="s">
        <v>778</v>
      </c>
      <c r="C72" s="443" t="s">
        <v>670</v>
      </c>
      <c r="D72" s="444">
        <v>10</v>
      </c>
      <c r="E72" s="445">
        <v>3001</v>
      </c>
      <c r="F72" s="446">
        <v>6</v>
      </c>
      <c r="G72" s="447">
        <v>1520</v>
      </c>
      <c r="H72" s="444">
        <v>13</v>
      </c>
      <c r="I72" s="445" t="s">
        <v>721</v>
      </c>
      <c r="J72" s="446">
        <v>13</v>
      </c>
      <c r="K72" s="447" t="s">
        <v>721</v>
      </c>
      <c r="L72" s="444">
        <v>10</v>
      </c>
      <c r="M72" s="445">
        <v>384</v>
      </c>
      <c r="N72" s="446">
        <v>13</v>
      </c>
      <c r="O72" s="447" t="s">
        <v>721</v>
      </c>
      <c r="P72" s="444">
        <v>7</v>
      </c>
      <c r="Q72" s="445">
        <v>1717</v>
      </c>
      <c r="R72" s="446">
        <v>8</v>
      </c>
      <c r="S72" s="447">
        <v>1000</v>
      </c>
      <c r="T72" s="448">
        <v>80</v>
      </c>
      <c r="U72" s="449">
        <v>7622</v>
      </c>
      <c r="V72" s="470">
        <v>61</v>
      </c>
      <c r="W72" s="440"/>
      <c r="X72" s="440"/>
      <c r="Y72" s="440"/>
      <c r="Z72" s="440"/>
      <c r="AA72" s="440"/>
    </row>
    <row r="73" spans="1:27" ht="15.75">
      <c r="A73" s="441">
        <v>62</v>
      </c>
      <c r="B73" s="442" t="s">
        <v>779</v>
      </c>
      <c r="C73" s="443" t="s">
        <v>671</v>
      </c>
      <c r="D73" s="444">
        <v>5</v>
      </c>
      <c r="E73" s="445">
        <v>4448</v>
      </c>
      <c r="F73" s="446">
        <v>7</v>
      </c>
      <c r="G73" s="447">
        <v>1860</v>
      </c>
      <c r="H73" s="444">
        <v>7</v>
      </c>
      <c r="I73" s="445">
        <v>1520</v>
      </c>
      <c r="J73" s="446">
        <v>11</v>
      </c>
      <c r="K73" s="447">
        <v>700</v>
      </c>
      <c r="L73" s="444">
        <v>12</v>
      </c>
      <c r="M73" s="445">
        <v>0</v>
      </c>
      <c r="N73" s="446">
        <v>13</v>
      </c>
      <c r="O73" s="447" t="s">
        <v>721</v>
      </c>
      <c r="P73" s="444">
        <v>13</v>
      </c>
      <c r="Q73" s="445" t="s">
        <v>721</v>
      </c>
      <c r="R73" s="446">
        <v>13</v>
      </c>
      <c r="S73" s="447" t="s">
        <v>721</v>
      </c>
      <c r="T73" s="448">
        <v>81</v>
      </c>
      <c r="U73" s="449">
        <v>8528</v>
      </c>
      <c r="V73" s="470">
        <v>62</v>
      </c>
      <c r="W73" s="440"/>
      <c r="X73" s="440"/>
      <c r="Y73" s="440"/>
      <c r="Z73" s="440"/>
      <c r="AA73" s="440"/>
    </row>
    <row r="74" spans="1:27" ht="15.75">
      <c r="A74" s="441">
        <v>63</v>
      </c>
      <c r="B74" s="442" t="s">
        <v>780</v>
      </c>
      <c r="C74" s="443" t="s">
        <v>663</v>
      </c>
      <c r="D74" s="444">
        <v>13</v>
      </c>
      <c r="E74" s="445" t="s">
        <v>721</v>
      </c>
      <c r="F74" s="446">
        <v>13</v>
      </c>
      <c r="G74" s="447" t="s">
        <v>721</v>
      </c>
      <c r="H74" s="444">
        <v>13</v>
      </c>
      <c r="I74" s="445" t="s">
        <v>721</v>
      </c>
      <c r="J74" s="446">
        <v>13</v>
      </c>
      <c r="K74" s="447" t="s">
        <v>721</v>
      </c>
      <c r="L74" s="444">
        <v>13</v>
      </c>
      <c r="M74" s="445" t="s">
        <v>721</v>
      </c>
      <c r="N74" s="446">
        <v>8</v>
      </c>
      <c r="O74" s="447">
        <v>1473</v>
      </c>
      <c r="P74" s="444">
        <v>7</v>
      </c>
      <c r="Q74" s="445">
        <v>2925</v>
      </c>
      <c r="R74" s="446">
        <v>9</v>
      </c>
      <c r="S74" s="447">
        <v>66</v>
      </c>
      <c r="T74" s="448">
        <v>89</v>
      </c>
      <c r="U74" s="449">
        <v>4464</v>
      </c>
      <c r="V74" s="470">
        <v>63</v>
      </c>
      <c r="W74" s="440"/>
      <c r="X74" s="440"/>
      <c r="Y74" s="440"/>
      <c r="Z74" s="440"/>
      <c r="AA74" s="440"/>
    </row>
    <row r="75" spans="1:27" ht="15.75">
      <c r="A75" s="441">
        <v>64</v>
      </c>
      <c r="B75" s="442" t="s">
        <v>781</v>
      </c>
      <c r="C75" s="443" t="s">
        <v>672</v>
      </c>
      <c r="D75" s="444">
        <v>11</v>
      </c>
      <c r="E75" s="445">
        <v>2716</v>
      </c>
      <c r="F75" s="446">
        <v>9</v>
      </c>
      <c r="G75" s="447">
        <v>1200</v>
      </c>
      <c r="H75" s="444">
        <v>11</v>
      </c>
      <c r="I75" s="445">
        <v>610</v>
      </c>
      <c r="J75" s="446">
        <v>9</v>
      </c>
      <c r="K75" s="447">
        <v>2310</v>
      </c>
      <c r="L75" s="444">
        <v>12</v>
      </c>
      <c r="M75" s="445">
        <v>805</v>
      </c>
      <c r="N75" s="446">
        <v>13</v>
      </c>
      <c r="O75" s="447" t="s">
        <v>721</v>
      </c>
      <c r="P75" s="444">
        <v>13</v>
      </c>
      <c r="Q75" s="445" t="s">
        <v>721</v>
      </c>
      <c r="R75" s="446">
        <v>13</v>
      </c>
      <c r="S75" s="447" t="s">
        <v>721</v>
      </c>
      <c r="T75" s="448">
        <v>91</v>
      </c>
      <c r="U75" s="449">
        <v>7641</v>
      </c>
      <c r="V75" s="470">
        <v>64</v>
      </c>
      <c r="W75" s="440"/>
      <c r="X75" s="440"/>
      <c r="Y75" s="440"/>
      <c r="Z75" s="440"/>
      <c r="AA75" s="440"/>
    </row>
    <row r="76" spans="1:27" ht="15.75">
      <c r="A76" s="441">
        <v>65</v>
      </c>
      <c r="B76" s="442" t="s">
        <v>782</v>
      </c>
      <c r="C76" s="443" t="s">
        <v>668</v>
      </c>
      <c r="D76" s="444">
        <v>13</v>
      </c>
      <c r="E76" s="445" t="s">
        <v>721</v>
      </c>
      <c r="F76" s="446">
        <v>6</v>
      </c>
      <c r="G76" s="447">
        <v>1360</v>
      </c>
      <c r="H76" s="444">
        <v>13</v>
      </c>
      <c r="I76" s="445" t="s">
        <v>721</v>
      </c>
      <c r="J76" s="446">
        <v>13</v>
      </c>
      <c r="K76" s="447" t="s">
        <v>721</v>
      </c>
      <c r="L76" s="444">
        <v>13</v>
      </c>
      <c r="M76" s="445" t="s">
        <v>721</v>
      </c>
      <c r="N76" s="446">
        <v>13</v>
      </c>
      <c r="O76" s="447" t="s">
        <v>721</v>
      </c>
      <c r="P76" s="444">
        <v>13</v>
      </c>
      <c r="Q76" s="445" t="s">
        <v>721</v>
      </c>
      <c r="R76" s="446">
        <v>12</v>
      </c>
      <c r="S76" s="447">
        <v>0</v>
      </c>
      <c r="T76" s="448">
        <v>96</v>
      </c>
      <c r="U76" s="449">
        <v>1360</v>
      </c>
      <c r="V76" s="470">
        <v>65</v>
      </c>
      <c r="W76" s="440"/>
      <c r="X76" s="440"/>
      <c r="Y76" s="440"/>
      <c r="Z76" s="440"/>
      <c r="AA76" s="440"/>
    </row>
    <row r="77" spans="1:27" ht="15.75">
      <c r="A77" s="441">
        <v>66</v>
      </c>
      <c r="B77" s="442" t="s">
        <v>783</v>
      </c>
      <c r="C77" s="443" t="s">
        <v>672</v>
      </c>
      <c r="D77" s="444">
        <v>13</v>
      </c>
      <c r="E77" s="445" t="s">
        <v>721</v>
      </c>
      <c r="F77" s="446">
        <v>12</v>
      </c>
      <c r="G77" s="447">
        <v>140</v>
      </c>
      <c r="H77" s="444">
        <v>13</v>
      </c>
      <c r="I77" s="445" t="s">
        <v>721</v>
      </c>
      <c r="J77" s="446">
        <v>13</v>
      </c>
      <c r="K77" s="447" t="s">
        <v>721</v>
      </c>
      <c r="L77" s="444">
        <v>13</v>
      </c>
      <c r="M77" s="445" t="s">
        <v>721</v>
      </c>
      <c r="N77" s="446">
        <v>6</v>
      </c>
      <c r="O77" s="447">
        <v>1044</v>
      </c>
      <c r="P77" s="444">
        <v>13</v>
      </c>
      <c r="Q77" s="445" t="s">
        <v>721</v>
      </c>
      <c r="R77" s="446">
        <v>13</v>
      </c>
      <c r="S77" s="447" t="s">
        <v>721</v>
      </c>
      <c r="T77" s="448">
        <v>96</v>
      </c>
      <c r="U77" s="449">
        <v>1184</v>
      </c>
      <c r="V77" s="470">
        <v>66</v>
      </c>
      <c r="W77" s="440"/>
      <c r="X77" s="440"/>
      <c r="Y77" s="440"/>
      <c r="Z77" s="440"/>
      <c r="AA77" s="440"/>
    </row>
    <row r="78" spans="1:27" ht="15.75">
      <c r="A78" s="441">
        <v>67</v>
      </c>
      <c r="B78" s="442" t="s">
        <v>784</v>
      </c>
      <c r="C78" s="443" t="s">
        <v>670</v>
      </c>
      <c r="D78" s="444">
        <v>13</v>
      </c>
      <c r="E78" s="445" t="s">
        <v>721</v>
      </c>
      <c r="F78" s="446">
        <v>13</v>
      </c>
      <c r="G78" s="447" t="s">
        <v>721</v>
      </c>
      <c r="H78" s="444">
        <v>13</v>
      </c>
      <c r="I78" s="445" t="s">
        <v>721</v>
      </c>
      <c r="J78" s="446">
        <v>13</v>
      </c>
      <c r="K78" s="447" t="s">
        <v>721</v>
      </c>
      <c r="L78" s="444">
        <v>13</v>
      </c>
      <c r="M78" s="445" t="s">
        <v>721</v>
      </c>
      <c r="N78" s="446">
        <v>10</v>
      </c>
      <c r="O78" s="447">
        <v>627</v>
      </c>
      <c r="P78" s="444">
        <v>12</v>
      </c>
      <c r="Q78" s="445">
        <v>0</v>
      </c>
      <c r="R78" s="446">
        <v>13</v>
      </c>
      <c r="S78" s="447" t="s">
        <v>721</v>
      </c>
      <c r="T78" s="448">
        <v>100</v>
      </c>
      <c r="U78" s="449">
        <v>627</v>
      </c>
      <c r="V78" s="470">
        <v>67</v>
      </c>
      <c r="W78" s="440"/>
      <c r="X78" s="440"/>
      <c r="Y78" s="440"/>
      <c r="Z78" s="440"/>
      <c r="AA78" s="440"/>
    </row>
    <row r="79" spans="1:27" ht="15.75">
      <c r="A79" s="441">
        <v>68</v>
      </c>
      <c r="B79" s="442" t="s">
        <v>785</v>
      </c>
      <c r="C79" s="443" t="s">
        <v>668</v>
      </c>
      <c r="D79" s="444">
        <v>13</v>
      </c>
      <c r="E79" s="445" t="s">
        <v>721</v>
      </c>
      <c r="F79" s="446">
        <v>11</v>
      </c>
      <c r="G79" s="447">
        <v>920</v>
      </c>
      <c r="H79" s="444">
        <v>13</v>
      </c>
      <c r="I79" s="445" t="s">
        <v>721</v>
      </c>
      <c r="J79" s="446">
        <v>13</v>
      </c>
      <c r="K79" s="447" t="s">
        <v>721</v>
      </c>
      <c r="L79" s="444">
        <v>13</v>
      </c>
      <c r="M79" s="445" t="s">
        <v>721</v>
      </c>
      <c r="N79" s="446">
        <v>13</v>
      </c>
      <c r="O79" s="447" t="s">
        <v>721</v>
      </c>
      <c r="P79" s="444">
        <v>13</v>
      </c>
      <c r="Q79" s="445" t="s">
        <v>721</v>
      </c>
      <c r="R79" s="446">
        <v>13</v>
      </c>
      <c r="S79" s="447" t="s">
        <v>721</v>
      </c>
      <c r="T79" s="448">
        <v>102</v>
      </c>
      <c r="U79" s="449">
        <v>920</v>
      </c>
      <c r="V79" s="470">
        <v>68</v>
      </c>
      <c r="W79" s="440"/>
      <c r="X79" s="440"/>
      <c r="Y79" s="440"/>
      <c r="Z79" s="440"/>
      <c r="AA79" s="440"/>
    </row>
    <row r="80" spans="1:27" ht="15.75">
      <c r="A80" s="441">
        <v>69</v>
      </c>
      <c r="B80" s="442" t="s">
        <v>786</v>
      </c>
      <c r="C80" s="443" t="s">
        <v>664</v>
      </c>
      <c r="D80" s="444">
        <v>13</v>
      </c>
      <c r="E80" s="445" t="s">
        <v>721</v>
      </c>
      <c r="F80" s="446">
        <v>13</v>
      </c>
      <c r="G80" s="447" t="s">
        <v>721</v>
      </c>
      <c r="H80" s="444">
        <v>11</v>
      </c>
      <c r="I80" s="445">
        <v>511</v>
      </c>
      <c r="J80" s="446">
        <v>13</v>
      </c>
      <c r="K80" s="447" t="s">
        <v>721</v>
      </c>
      <c r="L80" s="444">
        <v>13</v>
      </c>
      <c r="M80" s="445" t="s">
        <v>721</v>
      </c>
      <c r="N80" s="446">
        <v>13</v>
      </c>
      <c r="O80" s="447" t="s">
        <v>721</v>
      </c>
      <c r="P80" s="444">
        <v>13</v>
      </c>
      <c r="Q80" s="445" t="s">
        <v>721</v>
      </c>
      <c r="R80" s="446">
        <v>13</v>
      </c>
      <c r="S80" s="447" t="s">
        <v>721</v>
      </c>
      <c r="T80" s="448">
        <v>102</v>
      </c>
      <c r="U80" s="449">
        <v>511</v>
      </c>
      <c r="V80" s="470">
        <v>69</v>
      </c>
      <c r="W80" s="440"/>
      <c r="X80" s="440"/>
      <c r="Y80" s="440"/>
      <c r="Z80" s="440"/>
      <c r="AA80" s="440"/>
    </row>
    <row r="81" spans="1:27" ht="15.75">
      <c r="A81" s="441">
        <v>70</v>
      </c>
      <c r="B81" s="442" t="s">
        <v>787</v>
      </c>
      <c r="C81" s="443" t="s">
        <v>669</v>
      </c>
      <c r="D81" s="444">
        <v>13</v>
      </c>
      <c r="E81" s="445" t="s">
        <v>721</v>
      </c>
      <c r="F81" s="446">
        <v>11</v>
      </c>
      <c r="G81" s="447">
        <v>480</v>
      </c>
      <c r="H81" s="444">
        <v>13</v>
      </c>
      <c r="I81" s="445" t="s">
        <v>721</v>
      </c>
      <c r="J81" s="446">
        <v>13</v>
      </c>
      <c r="K81" s="447" t="s">
        <v>721</v>
      </c>
      <c r="L81" s="444">
        <v>13</v>
      </c>
      <c r="M81" s="445" t="s">
        <v>721</v>
      </c>
      <c r="N81" s="446">
        <v>13</v>
      </c>
      <c r="O81" s="447" t="s">
        <v>721</v>
      </c>
      <c r="P81" s="444">
        <v>13</v>
      </c>
      <c r="Q81" s="445" t="s">
        <v>721</v>
      </c>
      <c r="R81" s="446">
        <v>13</v>
      </c>
      <c r="S81" s="447" t="s">
        <v>721</v>
      </c>
      <c r="T81" s="448">
        <v>102</v>
      </c>
      <c r="U81" s="449">
        <v>480</v>
      </c>
      <c r="V81" s="470">
        <v>70</v>
      </c>
      <c r="W81" s="440"/>
      <c r="X81" s="440"/>
      <c r="Y81" s="440"/>
      <c r="Z81" s="440"/>
      <c r="AA81" s="440"/>
    </row>
    <row r="82" spans="1:27" ht="15.75">
      <c r="A82" s="441" t="s">
        <v>721</v>
      </c>
      <c r="B82" s="442" t="s">
        <v>721</v>
      </c>
      <c r="C82" s="443" t="s">
        <v>721</v>
      </c>
      <c r="D82" s="444" t="s">
        <v>721</v>
      </c>
      <c r="E82" s="445" t="s">
        <v>721</v>
      </c>
      <c r="F82" s="446" t="s">
        <v>721</v>
      </c>
      <c r="G82" s="447" t="s">
        <v>721</v>
      </c>
      <c r="H82" s="444" t="s">
        <v>721</v>
      </c>
      <c r="I82" s="445" t="s">
        <v>721</v>
      </c>
      <c r="J82" s="446" t="s">
        <v>721</v>
      </c>
      <c r="K82" s="447" t="s">
        <v>721</v>
      </c>
      <c r="L82" s="444" t="s">
        <v>721</v>
      </c>
      <c r="M82" s="445" t="s">
        <v>721</v>
      </c>
      <c r="N82" s="446" t="s">
        <v>721</v>
      </c>
      <c r="O82" s="447" t="s">
        <v>721</v>
      </c>
      <c r="P82" s="444" t="s">
        <v>721</v>
      </c>
      <c r="Q82" s="445" t="s">
        <v>721</v>
      </c>
      <c r="R82" s="446" t="s">
        <v>721</v>
      </c>
      <c r="S82" s="447" t="s">
        <v>721</v>
      </c>
      <c r="T82" s="448" t="s">
        <v>721</v>
      </c>
      <c r="U82" s="449" t="s">
        <v>721</v>
      </c>
      <c r="V82" s="470" t="s">
        <v>721</v>
      </c>
      <c r="W82" s="440"/>
      <c r="X82" s="440"/>
      <c r="Y82" s="440"/>
      <c r="Z82" s="440"/>
      <c r="AA82" s="440"/>
    </row>
    <row r="83" spans="1:27" ht="15.75">
      <c r="A83" s="441" t="s">
        <v>721</v>
      </c>
      <c r="B83" s="442" t="s">
        <v>721</v>
      </c>
      <c r="C83" s="443" t="s">
        <v>721</v>
      </c>
      <c r="D83" s="444" t="s">
        <v>721</v>
      </c>
      <c r="E83" s="445" t="s">
        <v>721</v>
      </c>
      <c r="F83" s="446" t="s">
        <v>721</v>
      </c>
      <c r="G83" s="447" t="s">
        <v>721</v>
      </c>
      <c r="H83" s="444" t="s">
        <v>721</v>
      </c>
      <c r="I83" s="445" t="s">
        <v>721</v>
      </c>
      <c r="J83" s="446" t="s">
        <v>721</v>
      </c>
      <c r="K83" s="447" t="s">
        <v>721</v>
      </c>
      <c r="L83" s="444" t="s">
        <v>721</v>
      </c>
      <c r="M83" s="445" t="s">
        <v>721</v>
      </c>
      <c r="N83" s="446" t="s">
        <v>721</v>
      </c>
      <c r="O83" s="447" t="s">
        <v>721</v>
      </c>
      <c r="P83" s="444" t="s">
        <v>721</v>
      </c>
      <c r="Q83" s="445" t="s">
        <v>721</v>
      </c>
      <c r="R83" s="446" t="s">
        <v>721</v>
      </c>
      <c r="S83" s="447" t="s">
        <v>721</v>
      </c>
      <c r="T83" s="448" t="s">
        <v>721</v>
      </c>
      <c r="U83" s="449" t="s">
        <v>721</v>
      </c>
      <c r="V83" s="470" t="s">
        <v>721</v>
      </c>
      <c r="W83" s="440"/>
      <c r="X83" s="440"/>
      <c r="Y83" s="440"/>
      <c r="Z83" s="440"/>
      <c r="AA83" s="440"/>
    </row>
    <row r="84" spans="1:27" ht="15.75">
      <c r="A84" s="441" t="s">
        <v>721</v>
      </c>
      <c r="B84" s="442" t="s">
        <v>721</v>
      </c>
      <c r="C84" s="443" t="s">
        <v>721</v>
      </c>
      <c r="D84" s="444" t="s">
        <v>721</v>
      </c>
      <c r="E84" s="445" t="s">
        <v>721</v>
      </c>
      <c r="F84" s="446" t="s">
        <v>721</v>
      </c>
      <c r="G84" s="447" t="s">
        <v>721</v>
      </c>
      <c r="H84" s="444" t="s">
        <v>721</v>
      </c>
      <c r="I84" s="445" t="s">
        <v>721</v>
      </c>
      <c r="J84" s="446" t="s">
        <v>721</v>
      </c>
      <c r="K84" s="447" t="s">
        <v>721</v>
      </c>
      <c r="L84" s="444" t="s">
        <v>721</v>
      </c>
      <c r="M84" s="445" t="s">
        <v>721</v>
      </c>
      <c r="N84" s="446" t="s">
        <v>721</v>
      </c>
      <c r="O84" s="447" t="s">
        <v>721</v>
      </c>
      <c r="P84" s="444" t="s">
        <v>721</v>
      </c>
      <c r="Q84" s="445" t="s">
        <v>721</v>
      </c>
      <c r="R84" s="446" t="s">
        <v>721</v>
      </c>
      <c r="S84" s="447" t="s">
        <v>721</v>
      </c>
      <c r="T84" s="448" t="s">
        <v>721</v>
      </c>
      <c r="U84" s="449" t="s">
        <v>721</v>
      </c>
      <c r="V84" s="470" t="s">
        <v>721</v>
      </c>
      <c r="W84" s="440"/>
      <c r="X84" s="440"/>
      <c r="Y84" s="440"/>
      <c r="Z84" s="440"/>
      <c r="AA84" s="440"/>
    </row>
    <row r="85" spans="1:27" ht="15.75">
      <c r="A85" s="441" t="s">
        <v>721</v>
      </c>
      <c r="B85" s="442" t="s">
        <v>721</v>
      </c>
      <c r="C85" s="443" t="s">
        <v>721</v>
      </c>
      <c r="D85" s="444" t="s">
        <v>721</v>
      </c>
      <c r="E85" s="445" t="s">
        <v>721</v>
      </c>
      <c r="F85" s="446" t="s">
        <v>721</v>
      </c>
      <c r="G85" s="447" t="s">
        <v>721</v>
      </c>
      <c r="H85" s="444" t="s">
        <v>721</v>
      </c>
      <c r="I85" s="445" t="s">
        <v>721</v>
      </c>
      <c r="J85" s="446" t="s">
        <v>721</v>
      </c>
      <c r="K85" s="447" t="s">
        <v>721</v>
      </c>
      <c r="L85" s="444" t="s">
        <v>721</v>
      </c>
      <c r="M85" s="445" t="s">
        <v>721</v>
      </c>
      <c r="N85" s="446" t="s">
        <v>721</v>
      </c>
      <c r="O85" s="447" t="s">
        <v>721</v>
      </c>
      <c r="P85" s="444" t="s">
        <v>721</v>
      </c>
      <c r="Q85" s="445" t="s">
        <v>721</v>
      </c>
      <c r="R85" s="446" t="s">
        <v>721</v>
      </c>
      <c r="S85" s="447" t="s">
        <v>721</v>
      </c>
      <c r="T85" s="448" t="s">
        <v>721</v>
      </c>
      <c r="U85" s="449" t="s">
        <v>721</v>
      </c>
      <c r="V85" s="470" t="s">
        <v>721</v>
      </c>
      <c r="W85" s="440"/>
      <c r="X85" s="440"/>
      <c r="Y85" s="440"/>
      <c r="Z85" s="440"/>
      <c r="AA85" s="440"/>
    </row>
    <row r="86" spans="1:27" ht="15.75">
      <c r="A86" s="441" t="s">
        <v>721</v>
      </c>
      <c r="B86" s="442" t="s">
        <v>721</v>
      </c>
      <c r="C86" s="443" t="s">
        <v>721</v>
      </c>
      <c r="D86" s="444" t="s">
        <v>721</v>
      </c>
      <c r="E86" s="445" t="s">
        <v>721</v>
      </c>
      <c r="F86" s="446" t="s">
        <v>721</v>
      </c>
      <c r="G86" s="447" t="s">
        <v>721</v>
      </c>
      <c r="H86" s="444" t="s">
        <v>721</v>
      </c>
      <c r="I86" s="445" t="s">
        <v>721</v>
      </c>
      <c r="J86" s="446" t="s">
        <v>721</v>
      </c>
      <c r="K86" s="447" t="s">
        <v>721</v>
      </c>
      <c r="L86" s="444" t="s">
        <v>721</v>
      </c>
      <c r="M86" s="445" t="s">
        <v>721</v>
      </c>
      <c r="N86" s="446" t="s">
        <v>721</v>
      </c>
      <c r="O86" s="447" t="s">
        <v>721</v>
      </c>
      <c r="P86" s="444" t="s">
        <v>721</v>
      </c>
      <c r="Q86" s="445" t="s">
        <v>721</v>
      </c>
      <c r="R86" s="446" t="s">
        <v>721</v>
      </c>
      <c r="S86" s="447" t="s">
        <v>721</v>
      </c>
      <c r="T86" s="448" t="s">
        <v>721</v>
      </c>
      <c r="U86" s="449" t="s">
        <v>721</v>
      </c>
      <c r="V86" s="470" t="s">
        <v>721</v>
      </c>
      <c r="W86" s="440"/>
      <c r="X86" s="440"/>
      <c r="Y86" s="440"/>
      <c r="Z86" s="440"/>
      <c r="AA86" s="440"/>
    </row>
    <row r="87" spans="1:27" ht="15.75">
      <c r="A87" s="441" t="s">
        <v>721</v>
      </c>
      <c r="B87" s="442" t="s">
        <v>721</v>
      </c>
      <c r="C87" s="443" t="s">
        <v>721</v>
      </c>
      <c r="D87" s="444" t="s">
        <v>721</v>
      </c>
      <c r="E87" s="445" t="s">
        <v>721</v>
      </c>
      <c r="F87" s="446" t="s">
        <v>721</v>
      </c>
      <c r="G87" s="447" t="s">
        <v>721</v>
      </c>
      <c r="H87" s="444" t="s">
        <v>721</v>
      </c>
      <c r="I87" s="445" t="s">
        <v>721</v>
      </c>
      <c r="J87" s="446" t="s">
        <v>721</v>
      </c>
      <c r="K87" s="447" t="s">
        <v>721</v>
      </c>
      <c r="L87" s="444" t="s">
        <v>721</v>
      </c>
      <c r="M87" s="445" t="s">
        <v>721</v>
      </c>
      <c r="N87" s="446" t="s">
        <v>721</v>
      </c>
      <c r="O87" s="447" t="s">
        <v>721</v>
      </c>
      <c r="P87" s="444" t="s">
        <v>721</v>
      </c>
      <c r="Q87" s="445" t="s">
        <v>721</v>
      </c>
      <c r="R87" s="446" t="s">
        <v>721</v>
      </c>
      <c r="S87" s="447" t="s">
        <v>721</v>
      </c>
      <c r="T87" s="448" t="s">
        <v>721</v>
      </c>
      <c r="U87" s="449" t="s">
        <v>721</v>
      </c>
      <c r="V87" s="470" t="s">
        <v>721</v>
      </c>
      <c r="W87" s="440"/>
      <c r="X87" s="440"/>
      <c r="Y87" s="440"/>
      <c r="Z87" s="440"/>
      <c r="AA87" s="440"/>
    </row>
    <row r="88" spans="1:27" ht="15.75">
      <c r="A88" s="441" t="s">
        <v>721</v>
      </c>
      <c r="B88" s="442" t="s">
        <v>721</v>
      </c>
      <c r="C88" s="443" t="s">
        <v>721</v>
      </c>
      <c r="D88" s="444" t="s">
        <v>721</v>
      </c>
      <c r="E88" s="445" t="s">
        <v>721</v>
      </c>
      <c r="F88" s="446" t="s">
        <v>721</v>
      </c>
      <c r="G88" s="447" t="s">
        <v>721</v>
      </c>
      <c r="H88" s="444" t="s">
        <v>721</v>
      </c>
      <c r="I88" s="445" t="s">
        <v>721</v>
      </c>
      <c r="J88" s="446" t="s">
        <v>721</v>
      </c>
      <c r="K88" s="447" t="s">
        <v>721</v>
      </c>
      <c r="L88" s="444" t="s">
        <v>721</v>
      </c>
      <c r="M88" s="445" t="s">
        <v>721</v>
      </c>
      <c r="N88" s="446" t="s">
        <v>721</v>
      </c>
      <c r="O88" s="447" t="s">
        <v>721</v>
      </c>
      <c r="P88" s="444" t="s">
        <v>721</v>
      </c>
      <c r="Q88" s="445" t="s">
        <v>721</v>
      </c>
      <c r="R88" s="446" t="s">
        <v>721</v>
      </c>
      <c r="S88" s="447" t="s">
        <v>721</v>
      </c>
      <c r="T88" s="448" t="s">
        <v>721</v>
      </c>
      <c r="U88" s="449" t="s">
        <v>721</v>
      </c>
      <c r="V88" s="470" t="s">
        <v>721</v>
      </c>
      <c r="W88" s="440"/>
      <c r="X88" s="440"/>
      <c r="Y88" s="440"/>
      <c r="Z88" s="440"/>
      <c r="AA88" s="440"/>
    </row>
    <row r="89" spans="1:27" ht="15.75">
      <c r="A89" s="441" t="s">
        <v>721</v>
      </c>
      <c r="B89" s="442" t="s">
        <v>721</v>
      </c>
      <c r="C89" s="443" t="s">
        <v>721</v>
      </c>
      <c r="D89" s="444" t="s">
        <v>721</v>
      </c>
      <c r="E89" s="445" t="s">
        <v>721</v>
      </c>
      <c r="F89" s="446" t="s">
        <v>721</v>
      </c>
      <c r="G89" s="447" t="s">
        <v>721</v>
      </c>
      <c r="H89" s="444" t="s">
        <v>721</v>
      </c>
      <c r="I89" s="445" t="s">
        <v>721</v>
      </c>
      <c r="J89" s="446" t="s">
        <v>721</v>
      </c>
      <c r="K89" s="447" t="s">
        <v>721</v>
      </c>
      <c r="L89" s="444" t="s">
        <v>721</v>
      </c>
      <c r="M89" s="445" t="s">
        <v>721</v>
      </c>
      <c r="N89" s="446" t="s">
        <v>721</v>
      </c>
      <c r="O89" s="447" t="s">
        <v>721</v>
      </c>
      <c r="P89" s="444" t="s">
        <v>721</v>
      </c>
      <c r="Q89" s="445" t="s">
        <v>721</v>
      </c>
      <c r="R89" s="446" t="s">
        <v>721</v>
      </c>
      <c r="S89" s="447" t="s">
        <v>721</v>
      </c>
      <c r="T89" s="448" t="s">
        <v>721</v>
      </c>
      <c r="U89" s="449" t="s">
        <v>721</v>
      </c>
      <c r="V89" s="470" t="s">
        <v>721</v>
      </c>
      <c r="W89" s="440"/>
      <c r="X89" s="440"/>
      <c r="Y89" s="440"/>
      <c r="Z89" s="440"/>
      <c r="AA89" s="440"/>
    </row>
    <row r="90" spans="1:27" ht="15.75">
      <c r="A90" s="441" t="s">
        <v>721</v>
      </c>
      <c r="B90" s="442" t="s">
        <v>721</v>
      </c>
      <c r="C90" s="443" t="s">
        <v>721</v>
      </c>
      <c r="D90" s="444" t="s">
        <v>721</v>
      </c>
      <c r="E90" s="445" t="s">
        <v>721</v>
      </c>
      <c r="F90" s="446" t="s">
        <v>721</v>
      </c>
      <c r="G90" s="447" t="s">
        <v>721</v>
      </c>
      <c r="H90" s="444" t="s">
        <v>721</v>
      </c>
      <c r="I90" s="445" t="s">
        <v>721</v>
      </c>
      <c r="J90" s="446" t="s">
        <v>721</v>
      </c>
      <c r="K90" s="447" t="s">
        <v>721</v>
      </c>
      <c r="L90" s="444" t="s">
        <v>721</v>
      </c>
      <c r="M90" s="445" t="s">
        <v>721</v>
      </c>
      <c r="N90" s="446" t="s">
        <v>721</v>
      </c>
      <c r="O90" s="447" t="s">
        <v>721</v>
      </c>
      <c r="P90" s="444" t="s">
        <v>721</v>
      </c>
      <c r="Q90" s="445" t="s">
        <v>721</v>
      </c>
      <c r="R90" s="446" t="s">
        <v>721</v>
      </c>
      <c r="S90" s="447" t="s">
        <v>721</v>
      </c>
      <c r="T90" s="448" t="s">
        <v>721</v>
      </c>
      <c r="U90" s="449" t="s">
        <v>721</v>
      </c>
      <c r="V90" s="470" t="s">
        <v>721</v>
      </c>
      <c r="W90" s="440"/>
      <c r="X90" s="440"/>
      <c r="Y90" s="440"/>
      <c r="Z90" s="440"/>
      <c r="AA90" s="440"/>
    </row>
    <row r="91" spans="1:27" ht="15.75">
      <c r="A91" s="441" t="s">
        <v>721</v>
      </c>
      <c r="B91" s="442" t="s">
        <v>721</v>
      </c>
      <c r="C91" s="443" t="s">
        <v>721</v>
      </c>
      <c r="D91" s="444" t="s">
        <v>721</v>
      </c>
      <c r="E91" s="445" t="s">
        <v>721</v>
      </c>
      <c r="F91" s="446" t="s">
        <v>721</v>
      </c>
      <c r="G91" s="447" t="s">
        <v>721</v>
      </c>
      <c r="H91" s="444" t="s">
        <v>721</v>
      </c>
      <c r="I91" s="445" t="s">
        <v>721</v>
      </c>
      <c r="J91" s="446" t="s">
        <v>721</v>
      </c>
      <c r="K91" s="447" t="s">
        <v>721</v>
      </c>
      <c r="L91" s="444" t="s">
        <v>721</v>
      </c>
      <c r="M91" s="445" t="s">
        <v>721</v>
      </c>
      <c r="N91" s="446" t="s">
        <v>721</v>
      </c>
      <c r="O91" s="447" t="s">
        <v>721</v>
      </c>
      <c r="P91" s="444" t="s">
        <v>721</v>
      </c>
      <c r="Q91" s="445" t="s">
        <v>721</v>
      </c>
      <c r="R91" s="446" t="s">
        <v>721</v>
      </c>
      <c r="S91" s="447" t="s">
        <v>721</v>
      </c>
      <c r="T91" s="448" t="s">
        <v>721</v>
      </c>
      <c r="U91" s="449" t="s">
        <v>721</v>
      </c>
      <c r="V91" s="470" t="s">
        <v>721</v>
      </c>
      <c r="W91" s="440"/>
      <c r="X91" s="440"/>
      <c r="Y91" s="440"/>
      <c r="Z91" s="440"/>
      <c r="AA91" s="440"/>
    </row>
    <row r="92" spans="1:27" ht="15.75">
      <c r="A92" s="441" t="s">
        <v>721</v>
      </c>
      <c r="B92" s="442" t="s">
        <v>721</v>
      </c>
      <c r="C92" s="443" t="s">
        <v>721</v>
      </c>
      <c r="D92" s="444" t="s">
        <v>721</v>
      </c>
      <c r="E92" s="445" t="s">
        <v>721</v>
      </c>
      <c r="F92" s="446" t="s">
        <v>721</v>
      </c>
      <c r="G92" s="447" t="s">
        <v>721</v>
      </c>
      <c r="H92" s="444" t="s">
        <v>721</v>
      </c>
      <c r="I92" s="445" t="s">
        <v>721</v>
      </c>
      <c r="J92" s="446" t="s">
        <v>721</v>
      </c>
      <c r="K92" s="447" t="s">
        <v>721</v>
      </c>
      <c r="L92" s="444" t="s">
        <v>721</v>
      </c>
      <c r="M92" s="445" t="s">
        <v>721</v>
      </c>
      <c r="N92" s="446" t="s">
        <v>721</v>
      </c>
      <c r="O92" s="447" t="s">
        <v>721</v>
      </c>
      <c r="P92" s="444" t="s">
        <v>721</v>
      </c>
      <c r="Q92" s="445" t="s">
        <v>721</v>
      </c>
      <c r="R92" s="446" t="s">
        <v>721</v>
      </c>
      <c r="S92" s="447" t="s">
        <v>721</v>
      </c>
      <c r="T92" s="448" t="s">
        <v>721</v>
      </c>
      <c r="U92" s="449" t="s">
        <v>721</v>
      </c>
      <c r="V92" s="470" t="s">
        <v>721</v>
      </c>
      <c r="W92" s="440"/>
      <c r="X92" s="440"/>
      <c r="Y92" s="440"/>
      <c r="Z92" s="440"/>
      <c r="AA92" s="440"/>
    </row>
    <row r="93" spans="1:27" ht="15.75">
      <c r="A93" s="441" t="s">
        <v>721</v>
      </c>
      <c r="B93" s="442" t="s">
        <v>721</v>
      </c>
      <c r="C93" s="443" t="s">
        <v>721</v>
      </c>
      <c r="D93" s="444" t="s">
        <v>721</v>
      </c>
      <c r="E93" s="445" t="s">
        <v>721</v>
      </c>
      <c r="F93" s="446" t="s">
        <v>721</v>
      </c>
      <c r="G93" s="447" t="s">
        <v>721</v>
      </c>
      <c r="H93" s="444" t="s">
        <v>721</v>
      </c>
      <c r="I93" s="445" t="s">
        <v>721</v>
      </c>
      <c r="J93" s="446" t="s">
        <v>721</v>
      </c>
      <c r="K93" s="447" t="s">
        <v>721</v>
      </c>
      <c r="L93" s="444" t="s">
        <v>721</v>
      </c>
      <c r="M93" s="445" t="s">
        <v>721</v>
      </c>
      <c r="N93" s="446" t="s">
        <v>721</v>
      </c>
      <c r="O93" s="447" t="s">
        <v>721</v>
      </c>
      <c r="P93" s="444" t="s">
        <v>721</v>
      </c>
      <c r="Q93" s="445" t="s">
        <v>721</v>
      </c>
      <c r="R93" s="446" t="s">
        <v>721</v>
      </c>
      <c r="S93" s="447" t="s">
        <v>721</v>
      </c>
      <c r="T93" s="448" t="s">
        <v>721</v>
      </c>
      <c r="U93" s="449" t="s">
        <v>721</v>
      </c>
      <c r="V93" s="470" t="s">
        <v>721</v>
      </c>
      <c r="W93" s="440"/>
      <c r="X93" s="440"/>
      <c r="Y93" s="440"/>
      <c r="Z93" s="440"/>
      <c r="AA93" s="440"/>
    </row>
    <row r="94" spans="1:27" ht="15.75">
      <c r="A94" s="441" t="s">
        <v>721</v>
      </c>
      <c r="B94" s="442" t="s">
        <v>721</v>
      </c>
      <c r="C94" s="443" t="s">
        <v>721</v>
      </c>
      <c r="D94" s="444" t="s">
        <v>721</v>
      </c>
      <c r="E94" s="445" t="s">
        <v>721</v>
      </c>
      <c r="F94" s="446" t="s">
        <v>721</v>
      </c>
      <c r="G94" s="447" t="s">
        <v>721</v>
      </c>
      <c r="H94" s="444" t="s">
        <v>721</v>
      </c>
      <c r="I94" s="445" t="s">
        <v>721</v>
      </c>
      <c r="J94" s="446" t="s">
        <v>721</v>
      </c>
      <c r="K94" s="447" t="s">
        <v>721</v>
      </c>
      <c r="L94" s="444" t="s">
        <v>721</v>
      </c>
      <c r="M94" s="445" t="s">
        <v>721</v>
      </c>
      <c r="N94" s="446" t="s">
        <v>721</v>
      </c>
      <c r="O94" s="447" t="s">
        <v>721</v>
      </c>
      <c r="P94" s="444" t="s">
        <v>721</v>
      </c>
      <c r="Q94" s="445" t="s">
        <v>721</v>
      </c>
      <c r="R94" s="446" t="s">
        <v>721</v>
      </c>
      <c r="S94" s="447" t="s">
        <v>721</v>
      </c>
      <c r="T94" s="448" t="s">
        <v>721</v>
      </c>
      <c r="U94" s="449" t="s">
        <v>721</v>
      </c>
      <c r="V94" s="470" t="s">
        <v>721</v>
      </c>
      <c r="W94" s="440"/>
      <c r="X94" s="440"/>
      <c r="Y94" s="440"/>
      <c r="Z94" s="440"/>
      <c r="AA94" s="440"/>
    </row>
    <row r="95" spans="1:27" ht="15.75">
      <c r="A95" s="441" t="s">
        <v>721</v>
      </c>
      <c r="B95" s="442" t="s">
        <v>721</v>
      </c>
      <c r="C95" s="443" t="s">
        <v>721</v>
      </c>
      <c r="D95" s="444" t="s">
        <v>721</v>
      </c>
      <c r="E95" s="445" t="s">
        <v>721</v>
      </c>
      <c r="F95" s="446" t="s">
        <v>721</v>
      </c>
      <c r="G95" s="447" t="s">
        <v>721</v>
      </c>
      <c r="H95" s="444" t="s">
        <v>721</v>
      </c>
      <c r="I95" s="445" t="s">
        <v>721</v>
      </c>
      <c r="J95" s="446" t="s">
        <v>721</v>
      </c>
      <c r="K95" s="447" t="s">
        <v>721</v>
      </c>
      <c r="L95" s="444" t="s">
        <v>721</v>
      </c>
      <c r="M95" s="445" t="s">
        <v>721</v>
      </c>
      <c r="N95" s="446" t="s">
        <v>721</v>
      </c>
      <c r="O95" s="447" t="s">
        <v>721</v>
      </c>
      <c r="P95" s="444" t="s">
        <v>721</v>
      </c>
      <c r="Q95" s="445" t="s">
        <v>721</v>
      </c>
      <c r="R95" s="446" t="s">
        <v>721</v>
      </c>
      <c r="S95" s="447" t="s">
        <v>721</v>
      </c>
      <c r="T95" s="448" t="s">
        <v>721</v>
      </c>
      <c r="U95" s="449" t="s">
        <v>721</v>
      </c>
      <c r="V95" s="470" t="s">
        <v>721</v>
      </c>
      <c r="W95" s="440"/>
      <c r="X95" s="440"/>
      <c r="Y95" s="440"/>
      <c r="Z95" s="440"/>
      <c r="AA95" s="440"/>
    </row>
    <row r="96" spans="1:22" ht="15.75">
      <c r="A96" s="441" t="s">
        <v>721</v>
      </c>
      <c r="B96" s="442" t="s">
        <v>721</v>
      </c>
      <c r="C96" s="443" t="s">
        <v>721</v>
      </c>
      <c r="D96" s="444" t="s">
        <v>721</v>
      </c>
      <c r="E96" s="445" t="s">
        <v>721</v>
      </c>
      <c r="F96" s="446" t="s">
        <v>721</v>
      </c>
      <c r="G96" s="447" t="s">
        <v>721</v>
      </c>
      <c r="H96" s="444" t="s">
        <v>721</v>
      </c>
      <c r="I96" s="445" t="s">
        <v>721</v>
      </c>
      <c r="J96" s="446" t="s">
        <v>721</v>
      </c>
      <c r="K96" s="447" t="s">
        <v>721</v>
      </c>
      <c r="L96" s="444" t="s">
        <v>721</v>
      </c>
      <c r="M96" s="445" t="s">
        <v>721</v>
      </c>
      <c r="N96" s="446" t="s">
        <v>721</v>
      </c>
      <c r="O96" s="447" t="s">
        <v>721</v>
      </c>
      <c r="P96" s="444" t="s">
        <v>721</v>
      </c>
      <c r="Q96" s="445" t="s">
        <v>721</v>
      </c>
      <c r="R96" s="446" t="s">
        <v>721</v>
      </c>
      <c r="S96" s="447" t="s">
        <v>721</v>
      </c>
      <c r="T96" s="448" t="s">
        <v>721</v>
      </c>
      <c r="U96" s="449" t="s">
        <v>721</v>
      </c>
      <c r="V96" s="470" t="s">
        <v>721</v>
      </c>
    </row>
    <row r="97" spans="1:22" ht="16.5" thickBot="1">
      <c r="A97" s="451" t="s">
        <v>721</v>
      </c>
      <c r="B97" s="452" t="s">
        <v>721</v>
      </c>
      <c r="C97" s="453" t="s">
        <v>721</v>
      </c>
      <c r="D97" s="454" t="s">
        <v>721</v>
      </c>
      <c r="E97" s="455" t="s">
        <v>721</v>
      </c>
      <c r="F97" s="456" t="s">
        <v>721</v>
      </c>
      <c r="G97" s="457" t="s">
        <v>721</v>
      </c>
      <c r="H97" s="454" t="s">
        <v>721</v>
      </c>
      <c r="I97" s="455" t="s">
        <v>721</v>
      </c>
      <c r="J97" s="456" t="s">
        <v>721</v>
      </c>
      <c r="K97" s="457" t="s">
        <v>721</v>
      </c>
      <c r="L97" s="454" t="s">
        <v>721</v>
      </c>
      <c r="M97" s="455" t="s">
        <v>721</v>
      </c>
      <c r="N97" s="456" t="s">
        <v>721</v>
      </c>
      <c r="O97" s="457" t="s">
        <v>721</v>
      </c>
      <c r="P97" s="454" t="s">
        <v>721</v>
      </c>
      <c r="Q97" s="455" t="s">
        <v>721</v>
      </c>
      <c r="R97" s="456" t="s">
        <v>721</v>
      </c>
      <c r="S97" s="457" t="s">
        <v>721</v>
      </c>
      <c r="T97" s="458" t="s">
        <v>721</v>
      </c>
      <c r="U97" s="459" t="s">
        <v>721</v>
      </c>
      <c r="V97" s="471" t="s">
        <v>721</v>
      </c>
    </row>
    <row r="98" spans="1:22" ht="16.5" thickTop="1">
      <c r="A98" s="461"/>
      <c r="B98" s="462"/>
      <c r="C98" s="463"/>
      <c r="D98" s="464"/>
      <c r="E98" s="465"/>
      <c r="F98" s="464"/>
      <c r="G98" s="465"/>
      <c r="H98" s="464"/>
      <c r="I98" s="465"/>
      <c r="J98" s="464"/>
      <c r="K98" s="465"/>
      <c r="L98" s="464"/>
      <c r="M98" s="465"/>
      <c r="N98" s="464"/>
      <c r="O98" s="465"/>
      <c r="P98" s="464"/>
      <c r="Q98" s="465"/>
      <c r="R98" s="464"/>
      <c r="S98" s="465"/>
      <c r="T98" s="464"/>
      <c r="U98" s="465"/>
      <c r="V98" s="472"/>
    </row>
    <row r="99" spans="2:22" ht="15.75">
      <c r="B99" s="462"/>
      <c r="C99" s="463"/>
      <c r="D99" s="464"/>
      <c r="E99" s="465"/>
      <c r="F99" s="464"/>
      <c r="G99" s="465"/>
      <c r="H99" s="464"/>
      <c r="I99" s="465"/>
      <c r="J99" s="464"/>
      <c r="K99" s="465"/>
      <c r="L99" s="464"/>
      <c r="M99" s="465"/>
      <c r="N99" s="464"/>
      <c r="O99" s="465"/>
      <c r="P99" s="464"/>
      <c r="Q99" s="465"/>
      <c r="R99" s="464"/>
      <c r="S99" s="465"/>
      <c r="T99" s="464"/>
      <c r="U99" s="465"/>
      <c r="V99" s="472"/>
    </row>
    <row r="100" spans="2:22" ht="15.75">
      <c r="B100" s="462"/>
      <c r="C100" s="463"/>
      <c r="D100" s="464"/>
      <c r="E100" s="465"/>
      <c r="F100" s="464"/>
      <c r="G100" s="465"/>
      <c r="H100" s="464"/>
      <c r="I100" s="465"/>
      <c r="J100" s="464"/>
      <c r="K100" s="465"/>
      <c r="L100" s="464"/>
      <c r="M100" s="465"/>
      <c r="N100" s="464"/>
      <c r="O100" s="465"/>
      <c r="P100" s="464"/>
      <c r="Q100" s="465"/>
      <c r="R100" s="464"/>
      <c r="S100" s="465"/>
      <c r="T100" s="464"/>
      <c r="U100" s="465"/>
      <c r="V100" s="472"/>
    </row>
  </sheetData>
  <sheetProtection password="C7E2" sheet="1" objects="1" scenarios="1"/>
  <mergeCells count="44">
    <mergeCell ref="W51:AA51"/>
    <mergeCell ref="P49:Q49"/>
    <mergeCell ref="R49:S49"/>
    <mergeCell ref="T49:V50"/>
    <mergeCell ref="F50:G50"/>
    <mergeCell ref="H50:I50"/>
    <mergeCell ref="J50:K50"/>
    <mergeCell ref="R50:S50"/>
    <mergeCell ref="L50:M50"/>
    <mergeCell ref="N50:O50"/>
    <mergeCell ref="P50:Q50"/>
    <mergeCell ref="W7:AA7"/>
    <mergeCell ref="N49:O49"/>
    <mergeCell ref="A49:A51"/>
    <mergeCell ref="B49:B51"/>
    <mergeCell ref="C49:C51"/>
    <mergeCell ref="D49:E49"/>
    <mergeCell ref="D50:E50"/>
    <mergeCell ref="F49:G49"/>
    <mergeCell ref="H49:I49"/>
    <mergeCell ref="J49:K49"/>
    <mergeCell ref="L49:M49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L5:M5"/>
    <mergeCell ref="N5:O5"/>
    <mergeCell ref="P5:Q5"/>
    <mergeCell ref="R5:S5"/>
    <mergeCell ref="D5:E5"/>
    <mergeCell ref="F5:G5"/>
    <mergeCell ref="H5:I5"/>
    <mergeCell ref="J5:K5"/>
    <mergeCell ref="B1:C1"/>
    <mergeCell ref="B2:C2"/>
    <mergeCell ref="A5:A7"/>
    <mergeCell ref="B5:B7"/>
    <mergeCell ref="C5:C7"/>
  </mergeCells>
  <printOptions horizontalCentered="1"/>
  <pageMargins left="0.7874015748031497" right="0.7874015748031497" top="0.6692913385826772" bottom="0.3937007874015748" header="2.9133858267716537" footer="0.2362204724409449"/>
  <pageSetup horizontalDpi="600" verticalDpi="600" orientation="landscape" paperSize="9" scale="66" r:id="rId2"/>
  <headerFooter alignWithMargins="0">
    <oddFooter>&amp;L&amp;"Arial,Kurziv"&amp;YPojedinačni plasman lige&amp;C&amp;"Arial,Kurziv"Program za izračun rezultata i provođenje natjecanja&amp;R&amp;"Arial,Kurziv"&amp;YStranica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S2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4.57421875" style="0" customWidth="1"/>
    <col min="3" max="3" width="15.421875" style="0" customWidth="1"/>
    <col min="4" max="4" width="20.00390625" style="0" customWidth="1"/>
    <col min="5" max="5" width="5.8515625" style="0" customWidth="1"/>
    <col min="6" max="6" width="5.28125" style="0" customWidth="1"/>
    <col min="7" max="7" width="5.8515625" style="0" customWidth="1"/>
    <col min="8" max="8" width="6.00390625" style="0" customWidth="1"/>
    <col min="9" max="9" width="5.8515625" style="0" customWidth="1"/>
    <col min="10" max="10" width="6.28125" style="0" customWidth="1"/>
    <col min="11" max="11" width="6.00390625" style="0" customWidth="1"/>
    <col min="12" max="12" width="6.7109375" style="0" customWidth="1"/>
    <col min="13" max="13" width="6.00390625" style="0" customWidth="1"/>
    <col min="14" max="14" width="6.7109375" style="0" customWidth="1"/>
    <col min="15" max="15" width="6.28125" style="0" customWidth="1"/>
    <col min="16" max="16" width="6.140625" style="0" customWidth="1"/>
    <col min="17" max="17" width="5.421875" style="0" customWidth="1"/>
    <col min="18" max="18" width="5.7109375" style="0" customWidth="1"/>
    <col min="19" max="19" width="7.8515625" style="0" customWidth="1"/>
  </cols>
  <sheetData>
    <row r="4" ht="12.75">
      <c r="B4" t="s">
        <v>0</v>
      </c>
    </row>
    <row r="5" spans="3:9" ht="18">
      <c r="C5" t="s">
        <v>0</v>
      </c>
      <c r="F5" s="195" t="s">
        <v>604</v>
      </c>
      <c r="G5" s="195"/>
      <c r="H5" s="195"/>
      <c r="I5" s="195"/>
    </row>
    <row r="6" ht="13.5" thickBot="1"/>
    <row r="7" spans="2:19" ht="13.5" thickBot="1">
      <c r="B7" t="s">
        <v>0</v>
      </c>
      <c r="C7" t="s">
        <v>0</v>
      </c>
      <c r="D7" t="s">
        <v>0</v>
      </c>
      <c r="E7" s="106" t="s">
        <v>592</v>
      </c>
      <c r="F7" s="354"/>
      <c r="G7" s="106" t="s">
        <v>594</v>
      </c>
      <c r="H7" s="354"/>
      <c r="I7" s="106" t="s">
        <v>596</v>
      </c>
      <c r="J7" s="355"/>
      <c r="K7" s="106" t="s">
        <v>597</v>
      </c>
      <c r="L7" s="355"/>
      <c r="M7" s="106" t="s">
        <v>599</v>
      </c>
      <c r="N7" s="354"/>
      <c r="O7" s="103" t="s">
        <v>600</v>
      </c>
      <c r="P7" s="109"/>
      <c r="Q7" s="21" t="s">
        <v>0</v>
      </c>
      <c r="R7" s="21"/>
      <c r="S7" s="21"/>
    </row>
    <row r="8" spans="2:19" ht="12.75">
      <c r="B8" s="107"/>
      <c r="C8" s="110"/>
      <c r="D8" s="110"/>
      <c r="E8" s="198" t="s">
        <v>591</v>
      </c>
      <c r="F8" s="199"/>
      <c r="G8" s="200" t="s">
        <v>593</v>
      </c>
      <c r="H8" s="201"/>
      <c r="I8" s="198" t="s">
        <v>595</v>
      </c>
      <c r="J8" s="202"/>
      <c r="K8" s="198" t="s">
        <v>595</v>
      </c>
      <c r="L8" s="202"/>
      <c r="M8" s="198" t="s">
        <v>598</v>
      </c>
      <c r="N8" s="199"/>
      <c r="O8" s="108" t="s">
        <v>598</v>
      </c>
      <c r="P8" s="109"/>
      <c r="Q8" s="21" t="s">
        <v>0</v>
      </c>
      <c r="R8" s="21"/>
      <c r="S8" s="21"/>
    </row>
    <row r="9" spans="2:19" ht="12.75">
      <c r="B9" s="200" t="s">
        <v>602</v>
      </c>
      <c r="C9" s="201" t="s">
        <v>548</v>
      </c>
      <c r="D9" s="201" t="s">
        <v>603</v>
      </c>
      <c r="E9" s="198" t="s">
        <v>566</v>
      </c>
      <c r="F9" s="199"/>
      <c r="G9" s="198" t="s">
        <v>566</v>
      </c>
      <c r="H9" s="199"/>
      <c r="I9" s="198" t="s">
        <v>567</v>
      </c>
      <c r="J9" s="202"/>
      <c r="K9" s="198" t="s">
        <v>568</v>
      </c>
      <c r="L9" s="202"/>
      <c r="M9" s="198" t="s">
        <v>568</v>
      </c>
      <c r="N9" s="202"/>
      <c r="O9" s="198" t="s">
        <v>569</v>
      </c>
      <c r="P9" s="199"/>
      <c r="Q9" s="108" t="s">
        <v>601</v>
      </c>
      <c r="R9" s="199"/>
      <c r="S9" s="109"/>
    </row>
    <row r="10" spans="2:19" ht="12.75">
      <c r="B10" s="200"/>
      <c r="C10" s="201"/>
      <c r="D10" s="201"/>
      <c r="E10" s="102" t="s">
        <v>288</v>
      </c>
      <c r="F10" s="108" t="s">
        <v>289</v>
      </c>
      <c r="G10" s="102" t="s">
        <v>288</v>
      </c>
      <c r="H10" s="108" t="s">
        <v>289</v>
      </c>
      <c r="I10" s="102" t="s">
        <v>288</v>
      </c>
      <c r="J10" s="104" t="s">
        <v>289</v>
      </c>
      <c r="K10" s="102" t="s">
        <v>288</v>
      </c>
      <c r="L10" s="104" t="s">
        <v>289</v>
      </c>
      <c r="M10" s="102" t="s">
        <v>288</v>
      </c>
      <c r="N10" s="104" t="s">
        <v>289</v>
      </c>
      <c r="O10" s="102" t="s">
        <v>288</v>
      </c>
      <c r="P10" s="104" t="s">
        <v>289</v>
      </c>
      <c r="Q10" s="296" t="s">
        <v>288</v>
      </c>
      <c r="R10" s="374" t="s">
        <v>289</v>
      </c>
      <c r="S10" s="310" t="s">
        <v>290</v>
      </c>
    </row>
    <row r="11" spans="2:19" ht="12.75">
      <c r="B11" s="196"/>
      <c r="C11" s="5"/>
      <c r="D11" s="5"/>
      <c r="E11" s="22"/>
      <c r="F11" s="33"/>
      <c r="G11" s="22"/>
      <c r="H11" s="33"/>
      <c r="I11" s="22"/>
      <c r="J11" s="23"/>
      <c r="K11" s="22"/>
      <c r="L11" s="23"/>
      <c r="M11" s="22"/>
      <c r="N11" s="23"/>
      <c r="O11" s="22"/>
      <c r="P11" s="23"/>
      <c r="Q11" s="22"/>
      <c r="R11" s="2"/>
      <c r="S11" s="23"/>
    </row>
    <row r="12" spans="2:19" ht="12.75">
      <c r="B12" s="226">
        <v>1</v>
      </c>
      <c r="C12" s="206" t="s">
        <v>570</v>
      </c>
      <c r="D12" s="207" t="s">
        <v>571</v>
      </c>
      <c r="E12" s="228">
        <v>11</v>
      </c>
      <c r="F12" s="139">
        <v>2</v>
      </c>
      <c r="G12" s="228">
        <v>3</v>
      </c>
      <c r="H12" s="139">
        <v>3</v>
      </c>
      <c r="I12" s="228">
        <v>4</v>
      </c>
      <c r="J12" s="137">
        <v>6</v>
      </c>
      <c r="K12" s="228">
        <v>1.5</v>
      </c>
      <c r="L12" s="137">
        <v>2</v>
      </c>
      <c r="M12" s="228">
        <v>3</v>
      </c>
      <c r="N12" s="137">
        <v>4</v>
      </c>
      <c r="O12" s="228">
        <v>2</v>
      </c>
      <c r="P12" s="137">
        <v>6</v>
      </c>
      <c r="Q12" s="228">
        <v>24.5</v>
      </c>
      <c r="R12" s="210">
        <v>23</v>
      </c>
      <c r="S12" s="174">
        <v>1</v>
      </c>
    </row>
    <row r="13" spans="2:19" ht="12.75">
      <c r="B13" s="226">
        <v>2</v>
      </c>
      <c r="C13" s="206" t="s">
        <v>572</v>
      </c>
      <c r="D13" s="207" t="s">
        <v>275</v>
      </c>
      <c r="E13" s="228">
        <v>7.5</v>
      </c>
      <c r="F13" s="139">
        <v>3</v>
      </c>
      <c r="G13" s="228">
        <v>5.5</v>
      </c>
      <c r="H13" s="139">
        <v>2</v>
      </c>
      <c r="I13" s="228">
        <v>1.5</v>
      </c>
      <c r="J13" s="137">
        <v>7</v>
      </c>
      <c r="K13" s="228">
        <v>10</v>
      </c>
      <c r="L13" s="137">
        <v>0</v>
      </c>
      <c r="M13" s="228">
        <v>1</v>
      </c>
      <c r="N13" s="137">
        <v>6</v>
      </c>
      <c r="O13" s="228">
        <v>1</v>
      </c>
      <c r="P13" s="137">
        <v>7</v>
      </c>
      <c r="Q13" s="228">
        <v>26.5</v>
      </c>
      <c r="R13" s="210">
        <v>25</v>
      </c>
      <c r="S13" s="174">
        <v>2</v>
      </c>
    </row>
    <row r="14" spans="2:19" ht="12.75">
      <c r="B14" s="226">
        <v>3</v>
      </c>
      <c r="C14" s="206" t="s">
        <v>573</v>
      </c>
      <c r="D14" s="207" t="s">
        <v>571</v>
      </c>
      <c r="E14" s="228">
        <v>2</v>
      </c>
      <c r="F14" s="139">
        <v>5</v>
      </c>
      <c r="G14" s="228">
        <v>1.5</v>
      </c>
      <c r="H14" s="139">
        <v>4</v>
      </c>
      <c r="I14" s="228">
        <v>6.5</v>
      </c>
      <c r="J14" s="137">
        <v>4</v>
      </c>
      <c r="K14" s="228">
        <v>10</v>
      </c>
      <c r="L14" s="137">
        <v>0</v>
      </c>
      <c r="M14" s="228">
        <v>4.5</v>
      </c>
      <c r="N14" s="137">
        <v>3</v>
      </c>
      <c r="O14" s="228">
        <v>11</v>
      </c>
      <c r="P14" s="137">
        <v>1</v>
      </c>
      <c r="Q14" s="228">
        <v>35.5</v>
      </c>
      <c r="R14" s="210">
        <v>17</v>
      </c>
      <c r="S14" s="174">
        <v>3</v>
      </c>
    </row>
    <row r="15" spans="2:19" ht="12.75">
      <c r="B15" s="226">
        <v>4</v>
      </c>
      <c r="C15" s="206" t="s">
        <v>574</v>
      </c>
      <c r="D15" s="207" t="s">
        <v>575</v>
      </c>
      <c r="E15" s="228">
        <v>1</v>
      </c>
      <c r="F15" s="139">
        <v>6</v>
      </c>
      <c r="G15" s="228">
        <v>1.5</v>
      </c>
      <c r="H15" s="139">
        <v>4</v>
      </c>
      <c r="I15" s="228">
        <v>13</v>
      </c>
      <c r="J15" s="137">
        <v>1</v>
      </c>
      <c r="K15" s="228">
        <v>10</v>
      </c>
      <c r="L15" s="137">
        <v>0</v>
      </c>
      <c r="M15" s="228">
        <v>8</v>
      </c>
      <c r="N15" s="137">
        <v>2</v>
      </c>
      <c r="O15" s="228">
        <v>8</v>
      </c>
      <c r="P15" s="137">
        <v>2</v>
      </c>
      <c r="Q15" s="228">
        <v>41.5</v>
      </c>
      <c r="R15" s="210">
        <v>15</v>
      </c>
      <c r="S15" s="174">
        <v>4</v>
      </c>
    </row>
    <row r="16" spans="2:19" ht="12.75">
      <c r="B16" s="226">
        <v>5</v>
      </c>
      <c r="C16" s="206" t="s">
        <v>576</v>
      </c>
      <c r="D16" s="207" t="s">
        <v>577</v>
      </c>
      <c r="E16" s="228">
        <v>3.5</v>
      </c>
      <c r="F16" s="139">
        <v>4</v>
      </c>
      <c r="G16" s="228">
        <v>9</v>
      </c>
      <c r="H16" s="139">
        <v>1</v>
      </c>
      <c r="I16" s="228">
        <v>4</v>
      </c>
      <c r="J16" s="137">
        <v>6</v>
      </c>
      <c r="K16" s="228">
        <v>4</v>
      </c>
      <c r="L16" s="137">
        <v>1</v>
      </c>
      <c r="M16" s="228">
        <v>11</v>
      </c>
      <c r="N16" s="137">
        <v>1</v>
      </c>
      <c r="O16" s="228">
        <v>11</v>
      </c>
      <c r="P16" s="137">
        <v>1</v>
      </c>
      <c r="Q16" s="228">
        <v>42.5</v>
      </c>
      <c r="R16" s="210">
        <v>14</v>
      </c>
      <c r="S16" s="174">
        <v>5</v>
      </c>
    </row>
    <row r="17" spans="2:19" ht="12.75">
      <c r="B17" s="226">
        <v>6</v>
      </c>
      <c r="C17" s="206" t="s">
        <v>578</v>
      </c>
      <c r="D17" s="207" t="s">
        <v>579</v>
      </c>
      <c r="E17" s="228">
        <v>13</v>
      </c>
      <c r="F17" s="139">
        <v>1</v>
      </c>
      <c r="G17" s="228">
        <v>5.5</v>
      </c>
      <c r="H17" s="139">
        <v>2</v>
      </c>
      <c r="I17" s="228">
        <v>4</v>
      </c>
      <c r="J17" s="137">
        <v>6</v>
      </c>
      <c r="K17" s="228">
        <v>4</v>
      </c>
      <c r="L17" s="137">
        <v>1</v>
      </c>
      <c r="M17" s="228">
        <v>8</v>
      </c>
      <c r="N17" s="137">
        <v>2</v>
      </c>
      <c r="O17" s="228">
        <v>8</v>
      </c>
      <c r="P17" s="137">
        <v>2</v>
      </c>
      <c r="Q17" s="228">
        <v>42.5</v>
      </c>
      <c r="R17" s="210">
        <v>14</v>
      </c>
      <c r="S17" s="174">
        <v>5</v>
      </c>
    </row>
    <row r="18" spans="2:19" ht="12.75">
      <c r="B18" s="226">
        <v>7</v>
      </c>
      <c r="C18" s="206" t="s">
        <v>580</v>
      </c>
      <c r="D18" s="207" t="s">
        <v>577</v>
      </c>
      <c r="E18" s="228">
        <v>7.5</v>
      </c>
      <c r="F18" s="139">
        <v>3</v>
      </c>
      <c r="G18" s="228">
        <v>5.5</v>
      </c>
      <c r="H18" s="139">
        <v>2</v>
      </c>
      <c r="I18" s="228">
        <v>10.5</v>
      </c>
      <c r="J18" s="137">
        <v>2</v>
      </c>
      <c r="K18" s="228">
        <v>10</v>
      </c>
      <c r="L18" s="137">
        <v>0</v>
      </c>
      <c r="M18" s="228">
        <v>8</v>
      </c>
      <c r="N18" s="137">
        <v>2</v>
      </c>
      <c r="O18" s="228">
        <v>4.5</v>
      </c>
      <c r="P18" s="137">
        <v>3</v>
      </c>
      <c r="Q18" s="228">
        <v>46</v>
      </c>
      <c r="R18" s="210">
        <v>12</v>
      </c>
      <c r="S18" s="174">
        <v>7</v>
      </c>
    </row>
    <row r="19" spans="2:19" ht="12.75">
      <c r="B19" s="226">
        <v>8</v>
      </c>
      <c r="C19" s="206" t="s">
        <v>561</v>
      </c>
      <c r="D19" s="207" t="s">
        <v>581</v>
      </c>
      <c r="E19" s="228">
        <v>13</v>
      </c>
      <c r="F19" s="139">
        <v>1</v>
      </c>
      <c r="G19" s="228">
        <v>12.5</v>
      </c>
      <c r="H19" s="139">
        <v>0</v>
      </c>
      <c r="I19" s="228">
        <v>13</v>
      </c>
      <c r="J19" s="137">
        <v>1</v>
      </c>
      <c r="K19" s="228">
        <v>1.5</v>
      </c>
      <c r="L19" s="137">
        <v>2</v>
      </c>
      <c r="M19" s="228">
        <v>2</v>
      </c>
      <c r="N19" s="137">
        <v>5</v>
      </c>
      <c r="O19" s="228">
        <v>4.5</v>
      </c>
      <c r="P19" s="137">
        <v>3</v>
      </c>
      <c r="Q19" s="228">
        <v>46.5</v>
      </c>
      <c r="R19" s="210">
        <v>12</v>
      </c>
      <c r="S19" s="174">
        <v>8</v>
      </c>
    </row>
    <row r="20" spans="2:19" ht="12.75">
      <c r="B20" s="226">
        <v>9</v>
      </c>
      <c r="C20" s="206" t="s">
        <v>582</v>
      </c>
      <c r="D20" s="207" t="s">
        <v>583</v>
      </c>
      <c r="E20" s="228">
        <v>3.5</v>
      </c>
      <c r="F20" s="139">
        <v>4</v>
      </c>
      <c r="G20" s="228">
        <v>9</v>
      </c>
      <c r="H20" s="139">
        <v>1</v>
      </c>
      <c r="I20" s="228">
        <v>13</v>
      </c>
      <c r="J20" s="137">
        <v>1</v>
      </c>
      <c r="K20" s="228">
        <v>10</v>
      </c>
      <c r="L20" s="137">
        <v>0</v>
      </c>
      <c r="M20" s="228">
        <v>8</v>
      </c>
      <c r="N20" s="137">
        <v>2</v>
      </c>
      <c r="O20" s="228">
        <v>4.5</v>
      </c>
      <c r="P20" s="137">
        <v>3</v>
      </c>
      <c r="Q20" s="228">
        <v>48</v>
      </c>
      <c r="R20" s="210">
        <v>11</v>
      </c>
      <c r="S20" s="174">
        <v>9</v>
      </c>
    </row>
    <row r="21" spans="2:19" ht="12.75">
      <c r="B21" s="226">
        <v>10</v>
      </c>
      <c r="C21" s="206" t="s">
        <v>584</v>
      </c>
      <c r="D21" s="207" t="s">
        <v>585</v>
      </c>
      <c r="E21" s="228">
        <v>7.5</v>
      </c>
      <c r="F21" s="139">
        <v>3</v>
      </c>
      <c r="G21" s="228">
        <v>12.5</v>
      </c>
      <c r="H21" s="139">
        <v>0</v>
      </c>
      <c r="I21" s="228">
        <v>10.5</v>
      </c>
      <c r="J21" s="137">
        <v>2</v>
      </c>
      <c r="K21" s="228">
        <v>10</v>
      </c>
      <c r="L21" s="137">
        <v>0</v>
      </c>
      <c r="M21" s="228">
        <v>4.5</v>
      </c>
      <c r="N21" s="137">
        <v>3</v>
      </c>
      <c r="O21" s="228">
        <v>8</v>
      </c>
      <c r="P21" s="137">
        <v>2</v>
      </c>
      <c r="Q21" s="228">
        <v>53</v>
      </c>
      <c r="R21" s="210">
        <v>10</v>
      </c>
      <c r="S21" s="174">
        <v>10</v>
      </c>
    </row>
    <row r="22" spans="2:19" ht="12.75">
      <c r="B22" s="226">
        <v>11</v>
      </c>
      <c r="C22" s="206" t="s">
        <v>586</v>
      </c>
      <c r="D22" s="207" t="s">
        <v>579</v>
      </c>
      <c r="E22" s="228">
        <v>7.5</v>
      </c>
      <c r="F22" s="139">
        <v>3</v>
      </c>
      <c r="G22" s="228">
        <v>12.5</v>
      </c>
      <c r="H22" s="139">
        <v>0</v>
      </c>
      <c r="I22" s="228">
        <v>1.5</v>
      </c>
      <c r="J22" s="137">
        <v>7</v>
      </c>
      <c r="K22" s="228">
        <v>10</v>
      </c>
      <c r="L22" s="137">
        <v>0</v>
      </c>
      <c r="M22" s="228">
        <v>13</v>
      </c>
      <c r="N22" s="137">
        <v>0</v>
      </c>
      <c r="O22" s="228">
        <v>11</v>
      </c>
      <c r="P22" s="137">
        <v>1</v>
      </c>
      <c r="Q22" s="228">
        <v>55.5</v>
      </c>
      <c r="R22" s="210">
        <v>11</v>
      </c>
      <c r="S22" s="174">
        <v>11</v>
      </c>
    </row>
    <row r="23" spans="2:19" ht="12.75">
      <c r="B23" s="226">
        <v>12</v>
      </c>
      <c r="C23" s="206" t="s">
        <v>587</v>
      </c>
      <c r="D23" s="207" t="s">
        <v>577</v>
      </c>
      <c r="E23" s="228">
        <v>7.5</v>
      </c>
      <c r="F23" s="139">
        <v>3</v>
      </c>
      <c r="G23" s="228">
        <v>9</v>
      </c>
      <c r="H23" s="139">
        <v>1</v>
      </c>
      <c r="I23" s="228">
        <v>8.5</v>
      </c>
      <c r="J23" s="137">
        <v>3</v>
      </c>
      <c r="K23" s="228">
        <v>4</v>
      </c>
      <c r="L23" s="137">
        <v>1</v>
      </c>
      <c r="M23" s="228">
        <v>13</v>
      </c>
      <c r="N23" s="137">
        <v>0</v>
      </c>
      <c r="O23" s="228">
        <v>13.5</v>
      </c>
      <c r="P23" s="137">
        <v>0</v>
      </c>
      <c r="Q23" s="228">
        <v>55.5</v>
      </c>
      <c r="R23" s="210">
        <v>8</v>
      </c>
      <c r="S23" s="174">
        <v>12</v>
      </c>
    </row>
    <row r="24" spans="2:19" ht="12.75">
      <c r="B24" s="226">
        <v>13</v>
      </c>
      <c r="C24" s="206" t="s">
        <v>588</v>
      </c>
      <c r="D24" s="207" t="s">
        <v>589</v>
      </c>
      <c r="E24" s="228">
        <v>7.5</v>
      </c>
      <c r="F24" s="139">
        <v>3</v>
      </c>
      <c r="G24" s="228">
        <v>12.5</v>
      </c>
      <c r="H24" s="139">
        <v>0</v>
      </c>
      <c r="I24" s="228">
        <v>8.5</v>
      </c>
      <c r="J24" s="137">
        <v>3</v>
      </c>
      <c r="K24" s="228">
        <v>10</v>
      </c>
      <c r="L24" s="137">
        <v>0</v>
      </c>
      <c r="M24" s="228">
        <v>13</v>
      </c>
      <c r="N24" s="137">
        <v>0</v>
      </c>
      <c r="O24" s="228">
        <v>4.5</v>
      </c>
      <c r="P24" s="137">
        <v>3</v>
      </c>
      <c r="Q24" s="228">
        <v>56</v>
      </c>
      <c r="R24" s="210">
        <v>9</v>
      </c>
      <c r="S24" s="174">
        <v>13</v>
      </c>
    </row>
    <row r="25" spans="2:19" ht="13.5" thickBot="1">
      <c r="B25" s="227">
        <v>14</v>
      </c>
      <c r="C25" s="208" t="s">
        <v>590</v>
      </c>
      <c r="D25" s="209" t="s">
        <v>275</v>
      </c>
      <c r="E25" s="229">
        <v>13</v>
      </c>
      <c r="F25" s="140">
        <v>1</v>
      </c>
      <c r="G25" s="229">
        <v>5.5</v>
      </c>
      <c r="H25" s="140">
        <v>2</v>
      </c>
      <c r="I25" s="229">
        <v>6.5</v>
      </c>
      <c r="J25" s="138">
        <v>4</v>
      </c>
      <c r="K25" s="229">
        <v>10</v>
      </c>
      <c r="L25" s="138">
        <v>0</v>
      </c>
      <c r="M25" s="229">
        <v>8</v>
      </c>
      <c r="N25" s="138">
        <v>2</v>
      </c>
      <c r="O25" s="229">
        <v>13.5</v>
      </c>
      <c r="P25" s="138">
        <v>0</v>
      </c>
      <c r="Q25" s="229">
        <v>56.5</v>
      </c>
      <c r="R25" s="211">
        <v>9</v>
      </c>
      <c r="S25" s="175">
        <v>14</v>
      </c>
    </row>
  </sheetData>
  <sheetProtection/>
  <printOptions/>
  <pageMargins left="0.5511811023622047" right="0.5511811023622047" top="0.984251968503937" bottom="0.984251968503937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:S3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5.00390625" style="0" customWidth="1"/>
    <col min="4" max="4" width="16.140625" style="0" customWidth="1"/>
    <col min="5" max="5" width="5.57421875" style="0" customWidth="1"/>
    <col min="6" max="7" width="6.00390625" style="0" customWidth="1"/>
    <col min="8" max="8" width="6.140625" style="0" customWidth="1"/>
    <col min="9" max="9" width="6.00390625" style="0" customWidth="1"/>
    <col min="10" max="10" width="6.140625" style="0" customWidth="1"/>
    <col min="11" max="11" width="5.421875" style="0" customWidth="1"/>
    <col min="12" max="12" width="6.8515625" style="0" customWidth="1"/>
    <col min="13" max="13" width="6.421875" style="0" customWidth="1"/>
    <col min="14" max="14" width="6.57421875" style="0" customWidth="1"/>
    <col min="15" max="15" width="5.421875" style="0" customWidth="1"/>
    <col min="16" max="16" width="6.28125" style="0" customWidth="1"/>
    <col min="17" max="17" width="7.28125" style="0" customWidth="1"/>
    <col min="18" max="18" width="6.28125" style="0" customWidth="1"/>
    <col min="19" max="19" width="7.7109375" style="0" customWidth="1"/>
  </cols>
  <sheetData>
    <row r="7" spans="2:19" ht="18">
      <c r="B7" s="762" t="s">
        <v>558</v>
      </c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</row>
    <row r="8" spans="2:19" ht="12.7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</row>
    <row r="9" spans="2:19" ht="12.75">
      <c r="B9" s="177"/>
      <c r="C9" s="178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1"/>
    </row>
    <row r="10" spans="2:19" ht="18">
      <c r="B10" s="763" t="s">
        <v>555</v>
      </c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</row>
    <row r="11" spans="2:19" ht="13.5" thickBot="1">
      <c r="B11" s="177"/>
      <c r="C11" s="178"/>
      <c r="D11" s="179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2"/>
      <c r="R11" s="180"/>
      <c r="S11" s="181"/>
    </row>
    <row r="12" spans="2:19" ht="13.5" thickTop="1">
      <c r="B12" s="764" t="s">
        <v>547</v>
      </c>
      <c r="C12" s="767" t="s">
        <v>548</v>
      </c>
      <c r="D12" s="770" t="s">
        <v>553</v>
      </c>
      <c r="E12" s="773" t="s">
        <v>549</v>
      </c>
      <c r="F12" s="774"/>
      <c r="G12" s="775" t="s">
        <v>550</v>
      </c>
      <c r="H12" s="776"/>
      <c r="I12" s="773" t="s">
        <v>551</v>
      </c>
      <c r="J12" s="777"/>
      <c r="K12" s="775" t="s">
        <v>552</v>
      </c>
      <c r="L12" s="777"/>
      <c r="M12" s="748" t="s">
        <v>556</v>
      </c>
      <c r="N12" s="749"/>
      <c r="O12" s="748" t="s">
        <v>557</v>
      </c>
      <c r="P12" s="749"/>
      <c r="Q12" s="750" t="s">
        <v>554</v>
      </c>
      <c r="R12" s="751"/>
      <c r="S12" s="752"/>
    </row>
    <row r="13" spans="2:19" ht="12.75">
      <c r="B13" s="765"/>
      <c r="C13" s="768"/>
      <c r="D13" s="771"/>
      <c r="E13" s="759" t="s">
        <v>286</v>
      </c>
      <c r="F13" s="760"/>
      <c r="G13" s="759" t="s">
        <v>286</v>
      </c>
      <c r="H13" s="760"/>
      <c r="I13" s="759" t="s">
        <v>286</v>
      </c>
      <c r="J13" s="760"/>
      <c r="K13" s="761" t="s">
        <v>286</v>
      </c>
      <c r="L13" s="760"/>
      <c r="M13" s="761" t="s">
        <v>287</v>
      </c>
      <c r="N13" s="760"/>
      <c r="O13" s="761" t="s">
        <v>287</v>
      </c>
      <c r="P13" s="760"/>
      <c r="Q13" s="753"/>
      <c r="R13" s="754"/>
      <c r="S13" s="755"/>
    </row>
    <row r="14" spans="2:19" ht="12.75">
      <c r="B14" s="765"/>
      <c r="C14" s="768"/>
      <c r="D14" s="771"/>
      <c r="E14" s="746" t="s">
        <v>455</v>
      </c>
      <c r="F14" s="747"/>
      <c r="G14" s="746" t="s">
        <v>455</v>
      </c>
      <c r="H14" s="747"/>
      <c r="I14" s="746" t="s">
        <v>456</v>
      </c>
      <c r="J14" s="747"/>
      <c r="K14" s="746" t="s">
        <v>456</v>
      </c>
      <c r="L14" s="747"/>
      <c r="M14" s="746" t="s">
        <v>559</v>
      </c>
      <c r="N14" s="747"/>
      <c r="O14" s="746" t="s">
        <v>559</v>
      </c>
      <c r="P14" s="747"/>
      <c r="Q14" s="756"/>
      <c r="R14" s="757"/>
      <c r="S14" s="758"/>
    </row>
    <row r="15" spans="2:19" ht="13.5" thickBot="1">
      <c r="B15" s="766"/>
      <c r="C15" s="769"/>
      <c r="D15" s="772"/>
      <c r="E15" s="320" t="s">
        <v>638</v>
      </c>
      <c r="F15" s="321" t="s">
        <v>289</v>
      </c>
      <c r="G15" s="322" t="s">
        <v>638</v>
      </c>
      <c r="H15" s="323" t="s">
        <v>289</v>
      </c>
      <c r="I15" s="320" t="s">
        <v>638</v>
      </c>
      <c r="J15" s="321" t="s">
        <v>289</v>
      </c>
      <c r="K15" s="322" t="s">
        <v>638</v>
      </c>
      <c r="L15" s="321" t="s">
        <v>289</v>
      </c>
      <c r="M15" s="320" t="s">
        <v>638</v>
      </c>
      <c r="N15" s="321" t="s">
        <v>289</v>
      </c>
      <c r="O15" s="322" t="s">
        <v>638</v>
      </c>
      <c r="P15" s="323" t="s">
        <v>289</v>
      </c>
      <c r="Q15" s="324" t="s">
        <v>288</v>
      </c>
      <c r="R15" s="325" t="s">
        <v>289</v>
      </c>
      <c r="S15" s="326" t="s">
        <v>290</v>
      </c>
    </row>
    <row r="16" spans="2:19" ht="12.75">
      <c r="B16" s="327">
        <v>1</v>
      </c>
      <c r="C16" s="328" t="s">
        <v>276</v>
      </c>
      <c r="D16" s="329" t="s">
        <v>560</v>
      </c>
      <c r="E16" s="330">
        <v>1</v>
      </c>
      <c r="F16" s="331">
        <v>2</v>
      </c>
      <c r="G16" s="332">
        <v>2</v>
      </c>
      <c r="H16" s="333">
        <v>3</v>
      </c>
      <c r="I16" s="330">
        <v>3.5</v>
      </c>
      <c r="J16" s="331">
        <v>2</v>
      </c>
      <c r="K16" s="332">
        <v>3.5</v>
      </c>
      <c r="L16" s="331">
        <v>2</v>
      </c>
      <c r="M16" s="334">
        <v>8.5</v>
      </c>
      <c r="N16" s="335">
        <v>2</v>
      </c>
      <c r="O16" s="336">
        <v>7</v>
      </c>
      <c r="P16" s="333">
        <v>1</v>
      </c>
      <c r="Q16" s="330">
        <v>25.5</v>
      </c>
      <c r="R16" s="337">
        <v>12</v>
      </c>
      <c r="S16" s="338">
        <v>1</v>
      </c>
    </row>
    <row r="17" spans="2:19" ht="12.75">
      <c r="B17" s="339">
        <v>2</v>
      </c>
      <c r="C17" s="194" t="s">
        <v>279</v>
      </c>
      <c r="D17" s="230" t="s">
        <v>560</v>
      </c>
      <c r="E17" s="188">
        <v>10.5</v>
      </c>
      <c r="F17" s="189">
        <v>0</v>
      </c>
      <c r="G17" s="190">
        <v>1</v>
      </c>
      <c r="H17" s="191">
        <v>4</v>
      </c>
      <c r="I17" s="188">
        <v>8.5</v>
      </c>
      <c r="J17" s="189">
        <v>1</v>
      </c>
      <c r="K17" s="190">
        <v>1</v>
      </c>
      <c r="L17" s="189">
        <v>3</v>
      </c>
      <c r="M17" s="186">
        <v>5</v>
      </c>
      <c r="N17" s="192">
        <v>3</v>
      </c>
      <c r="O17" s="190">
        <v>2</v>
      </c>
      <c r="P17" s="185">
        <v>5</v>
      </c>
      <c r="Q17" s="188">
        <v>28</v>
      </c>
      <c r="R17" s="193">
        <v>16</v>
      </c>
      <c r="S17" s="340">
        <v>2</v>
      </c>
    </row>
    <row r="18" spans="2:19" ht="12.75">
      <c r="B18" s="339">
        <v>3</v>
      </c>
      <c r="C18" s="194" t="s">
        <v>272</v>
      </c>
      <c r="D18" s="230" t="s">
        <v>560</v>
      </c>
      <c r="E18" s="188">
        <v>10.5</v>
      </c>
      <c r="F18" s="189">
        <v>0</v>
      </c>
      <c r="G18" s="190">
        <v>7</v>
      </c>
      <c r="H18" s="191">
        <v>1</v>
      </c>
      <c r="I18" s="188">
        <v>3.5</v>
      </c>
      <c r="J18" s="189">
        <v>2</v>
      </c>
      <c r="K18" s="190">
        <v>3.5</v>
      </c>
      <c r="L18" s="189">
        <v>2</v>
      </c>
      <c r="M18" s="186">
        <v>5</v>
      </c>
      <c r="N18" s="192">
        <v>3</v>
      </c>
      <c r="O18" s="184">
        <v>4</v>
      </c>
      <c r="P18" s="185">
        <v>3</v>
      </c>
      <c r="Q18" s="188">
        <v>33.5</v>
      </c>
      <c r="R18" s="193">
        <v>11</v>
      </c>
      <c r="S18" s="340">
        <v>3</v>
      </c>
    </row>
    <row r="19" spans="2:19" ht="12.75">
      <c r="B19" s="339">
        <v>4</v>
      </c>
      <c r="C19" s="194" t="s">
        <v>561</v>
      </c>
      <c r="D19" s="230" t="s">
        <v>292</v>
      </c>
      <c r="E19" s="188">
        <v>3</v>
      </c>
      <c r="F19" s="189">
        <v>1</v>
      </c>
      <c r="G19" s="190">
        <v>7</v>
      </c>
      <c r="H19" s="191">
        <v>1</v>
      </c>
      <c r="I19" s="188">
        <v>3.5</v>
      </c>
      <c r="J19" s="189">
        <v>2</v>
      </c>
      <c r="K19" s="190">
        <v>12</v>
      </c>
      <c r="L19" s="189">
        <v>0</v>
      </c>
      <c r="M19" s="186">
        <v>8.5</v>
      </c>
      <c r="N19" s="189">
        <v>2</v>
      </c>
      <c r="O19" s="184">
        <v>1</v>
      </c>
      <c r="P19" s="185">
        <v>8</v>
      </c>
      <c r="Q19" s="188">
        <v>35</v>
      </c>
      <c r="R19" s="193">
        <v>14</v>
      </c>
      <c r="S19" s="340">
        <v>4</v>
      </c>
    </row>
    <row r="20" spans="2:19" ht="12.75">
      <c r="B20" s="339">
        <v>5</v>
      </c>
      <c r="C20" s="194" t="s">
        <v>278</v>
      </c>
      <c r="D20" s="230" t="s">
        <v>560</v>
      </c>
      <c r="E20" s="188">
        <v>3</v>
      </c>
      <c r="F20" s="189">
        <v>1</v>
      </c>
      <c r="G20" s="190">
        <v>13.5</v>
      </c>
      <c r="H20" s="191">
        <v>0</v>
      </c>
      <c r="I20" s="188">
        <v>8.5</v>
      </c>
      <c r="J20" s="189">
        <v>1</v>
      </c>
      <c r="K20" s="190">
        <v>6.5</v>
      </c>
      <c r="L20" s="189">
        <v>1</v>
      </c>
      <c r="M20" s="186">
        <v>2</v>
      </c>
      <c r="N20" s="183">
        <v>5</v>
      </c>
      <c r="O20" s="184">
        <v>5</v>
      </c>
      <c r="P20" s="185">
        <v>2</v>
      </c>
      <c r="Q20" s="188">
        <v>38.5</v>
      </c>
      <c r="R20" s="193">
        <v>10</v>
      </c>
      <c r="S20" s="340">
        <v>5</v>
      </c>
    </row>
    <row r="21" spans="2:19" ht="12.75">
      <c r="B21" s="339">
        <v>6</v>
      </c>
      <c r="C21" s="194" t="s">
        <v>284</v>
      </c>
      <c r="D21" s="230" t="s">
        <v>560</v>
      </c>
      <c r="E21" s="188">
        <v>10.5</v>
      </c>
      <c r="F21" s="189">
        <v>0</v>
      </c>
      <c r="G21" s="190">
        <v>7</v>
      </c>
      <c r="H21" s="191">
        <v>1</v>
      </c>
      <c r="I21" s="188">
        <v>1</v>
      </c>
      <c r="J21" s="189">
        <v>3</v>
      </c>
      <c r="K21" s="190">
        <v>12</v>
      </c>
      <c r="L21" s="189">
        <v>0</v>
      </c>
      <c r="M21" s="186">
        <v>3</v>
      </c>
      <c r="N21" s="189">
        <v>4</v>
      </c>
      <c r="O21" s="184">
        <v>7</v>
      </c>
      <c r="P21" s="185">
        <v>1</v>
      </c>
      <c r="Q21" s="188">
        <v>40.5</v>
      </c>
      <c r="R21" s="193">
        <v>9</v>
      </c>
      <c r="S21" s="340">
        <v>6</v>
      </c>
    </row>
    <row r="22" spans="2:19" ht="12.75">
      <c r="B22" s="339">
        <v>7</v>
      </c>
      <c r="C22" s="194" t="s">
        <v>562</v>
      </c>
      <c r="D22" s="230" t="s">
        <v>275</v>
      </c>
      <c r="E22" s="188">
        <v>3</v>
      </c>
      <c r="F22" s="189">
        <v>1</v>
      </c>
      <c r="G22" s="190">
        <v>13.5</v>
      </c>
      <c r="H22" s="191">
        <v>0</v>
      </c>
      <c r="I22" s="188">
        <v>14</v>
      </c>
      <c r="J22" s="189">
        <v>0</v>
      </c>
      <c r="K22" s="190">
        <v>3.5</v>
      </c>
      <c r="L22" s="189">
        <v>2</v>
      </c>
      <c r="M22" s="186">
        <v>8.5</v>
      </c>
      <c r="N22" s="183">
        <v>2</v>
      </c>
      <c r="O22" s="184">
        <v>3</v>
      </c>
      <c r="P22" s="185">
        <v>4</v>
      </c>
      <c r="Q22" s="188">
        <v>45.5</v>
      </c>
      <c r="R22" s="193">
        <v>9</v>
      </c>
      <c r="S22" s="340">
        <v>7</v>
      </c>
    </row>
    <row r="23" spans="2:19" ht="12.75">
      <c r="B23" s="339">
        <v>8</v>
      </c>
      <c r="C23" s="194" t="s">
        <v>274</v>
      </c>
      <c r="D23" s="230" t="s">
        <v>275</v>
      </c>
      <c r="E23" s="188">
        <v>10.5</v>
      </c>
      <c r="F23" s="189">
        <v>0</v>
      </c>
      <c r="G23" s="190">
        <v>13.5</v>
      </c>
      <c r="H23" s="191">
        <v>0</v>
      </c>
      <c r="I23" s="188">
        <v>3.5</v>
      </c>
      <c r="J23" s="189">
        <v>2</v>
      </c>
      <c r="K23" s="190">
        <v>6.5</v>
      </c>
      <c r="L23" s="189">
        <v>1</v>
      </c>
      <c r="M23" s="186">
        <v>5</v>
      </c>
      <c r="N23" s="189">
        <v>3</v>
      </c>
      <c r="O23" s="184">
        <v>7</v>
      </c>
      <c r="P23" s="185">
        <v>1</v>
      </c>
      <c r="Q23" s="188">
        <v>46</v>
      </c>
      <c r="R23" s="193">
        <v>7</v>
      </c>
      <c r="S23" s="340">
        <v>8</v>
      </c>
    </row>
    <row r="24" spans="2:19" ht="12.75">
      <c r="B24" s="339">
        <v>9</v>
      </c>
      <c r="C24" s="194" t="s">
        <v>563</v>
      </c>
      <c r="D24" s="230" t="s">
        <v>243</v>
      </c>
      <c r="E24" s="188">
        <v>10.5</v>
      </c>
      <c r="F24" s="189">
        <v>0</v>
      </c>
      <c r="G24" s="190">
        <v>3</v>
      </c>
      <c r="H24" s="191">
        <v>2</v>
      </c>
      <c r="I24" s="188">
        <v>8.5</v>
      </c>
      <c r="J24" s="189">
        <v>1</v>
      </c>
      <c r="K24" s="190">
        <v>12</v>
      </c>
      <c r="L24" s="189">
        <v>0</v>
      </c>
      <c r="M24" s="186">
        <v>1</v>
      </c>
      <c r="N24" s="187">
        <v>7</v>
      </c>
      <c r="O24" s="184">
        <v>12.5</v>
      </c>
      <c r="P24" s="185">
        <v>0</v>
      </c>
      <c r="Q24" s="188">
        <v>47.5</v>
      </c>
      <c r="R24" s="193">
        <v>10</v>
      </c>
      <c r="S24" s="340">
        <v>9</v>
      </c>
    </row>
    <row r="25" spans="2:19" ht="12.75">
      <c r="B25" s="339">
        <v>10</v>
      </c>
      <c r="C25" s="194" t="s">
        <v>282</v>
      </c>
      <c r="D25" s="230" t="s">
        <v>564</v>
      </c>
      <c r="E25" s="188">
        <v>10.5</v>
      </c>
      <c r="F25" s="189">
        <v>0</v>
      </c>
      <c r="G25" s="190">
        <v>7</v>
      </c>
      <c r="H25" s="191">
        <v>1</v>
      </c>
      <c r="I25" s="188">
        <v>8.5</v>
      </c>
      <c r="J25" s="189">
        <v>1</v>
      </c>
      <c r="K25" s="190">
        <v>3.5</v>
      </c>
      <c r="L25" s="189">
        <v>2</v>
      </c>
      <c r="M25" s="186">
        <v>11.5</v>
      </c>
      <c r="N25" s="189">
        <v>1</v>
      </c>
      <c r="O25" s="184">
        <v>12.5</v>
      </c>
      <c r="P25" s="185">
        <v>0</v>
      </c>
      <c r="Q25" s="188">
        <v>53.5</v>
      </c>
      <c r="R25" s="193">
        <v>5</v>
      </c>
      <c r="S25" s="340">
        <v>10</v>
      </c>
    </row>
    <row r="26" spans="2:19" ht="12.75">
      <c r="B26" s="339">
        <v>11</v>
      </c>
      <c r="C26" s="194" t="s">
        <v>280</v>
      </c>
      <c r="D26" s="230" t="s">
        <v>560</v>
      </c>
      <c r="E26" s="188">
        <v>10.5</v>
      </c>
      <c r="F26" s="189">
        <v>0</v>
      </c>
      <c r="G26" s="190">
        <v>13.5</v>
      </c>
      <c r="H26" s="191">
        <v>0</v>
      </c>
      <c r="I26" s="188">
        <v>8.5</v>
      </c>
      <c r="J26" s="189">
        <v>1</v>
      </c>
      <c r="K26" s="190">
        <v>12</v>
      </c>
      <c r="L26" s="189">
        <v>0</v>
      </c>
      <c r="M26" s="186">
        <v>11.5</v>
      </c>
      <c r="N26" s="189">
        <v>1</v>
      </c>
      <c r="O26" s="184">
        <v>12.5</v>
      </c>
      <c r="P26" s="185">
        <v>0</v>
      </c>
      <c r="Q26" s="188">
        <v>68.5</v>
      </c>
      <c r="R26" s="193">
        <v>2</v>
      </c>
      <c r="S26" s="340">
        <v>11</v>
      </c>
    </row>
    <row r="27" spans="2:19" ht="12.75">
      <c r="B27" s="339">
        <v>12</v>
      </c>
      <c r="C27" s="194" t="s">
        <v>281</v>
      </c>
      <c r="D27" s="230" t="s">
        <v>275</v>
      </c>
      <c r="E27" s="188">
        <v>10.5</v>
      </c>
      <c r="F27" s="189">
        <v>0</v>
      </c>
      <c r="G27" s="190">
        <v>7</v>
      </c>
      <c r="H27" s="191">
        <v>1</v>
      </c>
      <c r="I27" s="188">
        <v>14</v>
      </c>
      <c r="J27" s="189">
        <v>0</v>
      </c>
      <c r="K27" s="190">
        <v>12</v>
      </c>
      <c r="L27" s="189">
        <v>0</v>
      </c>
      <c r="M27" s="186">
        <v>14.5</v>
      </c>
      <c r="N27" s="192">
        <v>0</v>
      </c>
      <c r="O27" s="184">
        <v>12.5</v>
      </c>
      <c r="P27" s="185">
        <v>0</v>
      </c>
      <c r="Q27" s="188">
        <v>70.5</v>
      </c>
      <c r="R27" s="193">
        <v>1</v>
      </c>
      <c r="S27" s="340">
        <v>12</v>
      </c>
    </row>
    <row r="28" spans="2:19" ht="12.75">
      <c r="B28" s="339">
        <v>13</v>
      </c>
      <c r="C28" s="194" t="s">
        <v>277</v>
      </c>
      <c r="D28" s="230" t="s">
        <v>560</v>
      </c>
      <c r="E28" s="188">
        <v>10.5</v>
      </c>
      <c r="F28" s="189">
        <v>0</v>
      </c>
      <c r="G28" s="190">
        <v>7</v>
      </c>
      <c r="H28" s="191">
        <v>1</v>
      </c>
      <c r="I28" s="188">
        <v>14</v>
      </c>
      <c r="J28" s="189">
        <v>0</v>
      </c>
      <c r="K28" s="190">
        <v>12</v>
      </c>
      <c r="L28" s="189">
        <v>0</v>
      </c>
      <c r="M28" s="186">
        <v>14.5</v>
      </c>
      <c r="N28" s="189">
        <v>0</v>
      </c>
      <c r="O28" s="184">
        <v>12.5</v>
      </c>
      <c r="P28" s="185">
        <v>0</v>
      </c>
      <c r="Q28" s="188">
        <v>70.5</v>
      </c>
      <c r="R28" s="193">
        <v>1</v>
      </c>
      <c r="S28" s="340">
        <v>12</v>
      </c>
    </row>
    <row r="29" spans="2:19" ht="12.75">
      <c r="B29" s="339">
        <v>14</v>
      </c>
      <c r="C29" s="194" t="s">
        <v>283</v>
      </c>
      <c r="D29" s="230" t="s">
        <v>560</v>
      </c>
      <c r="E29" s="188">
        <v>10.5</v>
      </c>
      <c r="F29" s="189">
        <v>0</v>
      </c>
      <c r="G29" s="190">
        <v>7</v>
      </c>
      <c r="H29" s="191">
        <v>1</v>
      </c>
      <c r="I29" s="188">
        <v>14</v>
      </c>
      <c r="J29" s="189">
        <v>0</v>
      </c>
      <c r="K29" s="190">
        <v>12</v>
      </c>
      <c r="L29" s="189">
        <v>0</v>
      </c>
      <c r="M29" s="186">
        <v>14.5</v>
      </c>
      <c r="N29" s="192">
        <v>0</v>
      </c>
      <c r="O29" s="184">
        <v>12.5</v>
      </c>
      <c r="P29" s="185">
        <v>0</v>
      </c>
      <c r="Q29" s="188">
        <v>70.5</v>
      </c>
      <c r="R29" s="193">
        <v>1</v>
      </c>
      <c r="S29" s="340">
        <v>12</v>
      </c>
    </row>
    <row r="30" spans="2:19" ht="12.75">
      <c r="B30" s="339">
        <v>15</v>
      </c>
      <c r="C30" s="194" t="s">
        <v>565</v>
      </c>
      <c r="D30" s="230" t="s">
        <v>291</v>
      </c>
      <c r="E30" s="188">
        <v>10.5</v>
      </c>
      <c r="F30" s="189">
        <v>0</v>
      </c>
      <c r="G30" s="190">
        <v>13.5</v>
      </c>
      <c r="H30" s="191">
        <v>0</v>
      </c>
      <c r="I30" s="188">
        <v>14</v>
      </c>
      <c r="J30" s="189">
        <v>0</v>
      </c>
      <c r="K30" s="190">
        <v>12</v>
      </c>
      <c r="L30" s="189">
        <v>0</v>
      </c>
      <c r="M30" s="186">
        <v>8.5</v>
      </c>
      <c r="N30" s="189">
        <v>2</v>
      </c>
      <c r="O30" s="184">
        <v>12.5</v>
      </c>
      <c r="P30" s="185">
        <v>0</v>
      </c>
      <c r="Q30" s="188">
        <v>71</v>
      </c>
      <c r="R30" s="193">
        <v>2</v>
      </c>
      <c r="S30" s="340">
        <v>15</v>
      </c>
    </row>
    <row r="31" spans="2:19" ht="13.5" thickBot="1">
      <c r="B31" s="341">
        <v>16</v>
      </c>
      <c r="C31" s="342" t="s">
        <v>285</v>
      </c>
      <c r="D31" s="343" t="s">
        <v>560</v>
      </c>
      <c r="E31" s="344">
        <v>10.5</v>
      </c>
      <c r="F31" s="345">
        <v>0</v>
      </c>
      <c r="G31" s="346">
        <v>13.5</v>
      </c>
      <c r="H31" s="347">
        <v>0</v>
      </c>
      <c r="I31" s="344">
        <v>8.5</v>
      </c>
      <c r="J31" s="345">
        <v>1</v>
      </c>
      <c r="K31" s="346">
        <v>12</v>
      </c>
      <c r="L31" s="345">
        <v>0</v>
      </c>
      <c r="M31" s="348">
        <v>14.5</v>
      </c>
      <c r="N31" s="349">
        <v>0</v>
      </c>
      <c r="O31" s="350">
        <v>12.5</v>
      </c>
      <c r="P31" s="351">
        <v>0</v>
      </c>
      <c r="Q31" s="344">
        <v>71.5</v>
      </c>
      <c r="R31" s="352">
        <v>1</v>
      </c>
      <c r="S31" s="353">
        <v>16</v>
      </c>
    </row>
  </sheetData>
  <mergeCells count="24">
    <mergeCell ref="B7:S7"/>
    <mergeCell ref="B10:S10"/>
    <mergeCell ref="B12:B15"/>
    <mergeCell ref="C12:C15"/>
    <mergeCell ref="D12:D15"/>
    <mergeCell ref="E12:F12"/>
    <mergeCell ref="G12:H12"/>
    <mergeCell ref="I12:J12"/>
    <mergeCell ref="K12:L12"/>
    <mergeCell ref="M12:N12"/>
    <mergeCell ref="O12:P12"/>
    <mergeCell ref="Q12:S14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14:L14"/>
    <mergeCell ref="M14:N14"/>
    <mergeCell ref="O14:P14"/>
  </mergeCells>
  <printOptions/>
  <pageMargins left="0.75" right="0.75" top="1" bottom="1" header="0.5" footer="0.5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N28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2.421875" style="0" customWidth="1"/>
    <col min="3" max="3" width="23.00390625" style="0" customWidth="1"/>
    <col min="4" max="4" width="6.00390625" style="0" customWidth="1"/>
    <col min="5" max="5" width="4.57421875" style="0" customWidth="1"/>
    <col min="6" max="6" width="7.28125" style="0" customWidth="1"/>
    <col min="7" max="7" width="4.7109375" style="0" customWidth="1"/>
    <col min="8" max="8" width="6.8515625" style="0" customWidth="1"/>
    <col min="9" max="9" width="5.140625" style="0" customWidth="1"/>
    <col min="10" max="10" width="6.57421875" style="0" customWidth="1"/>
    <col min="11" max="11" width="5.28125" style="0" customWidth="1"/>
    <col min="12" max="12" width="8.7109375" style="0" customWidth="1"/>
    <col min="13" max="13" width="6.421875" style="0" customWidth="1"/>
    <col min="14" max="14" width="6.8515625" style="0" customWidth="1"/>
  </cols>
  <sheetData>
    <row r="5" spans="2:3" ht="15.75">
      <c r="B5" s="16" t="s">
        <v>0</v>
      </c>
      <c r="C5" s="16" t="s">
        <v>294</v>
      </c>
    </row>
    <row r="6" spans="2:3" ht="16.5" thickBot="1">
      <c r="B6" s="16"/>
      <c r="C6" s="16"/>
    </row>
    <row r="7" spans="4:14" s="16" customFormat="1" ht="15.75">
      <c r="D7" s="169" t="s">
        <v>148</v>
      </c>
      <c r="E7" s="170"/>
      <c r="F7" s="169" t="s">
        <v>262</v>
      </c>
      <c r="G7" s="170"/>
      <c r="H7" s="169" t="s">
        <v>264</v>
      </c>
      <c r="I7" s="170"/>
      <c r="J7" s="169" t="s">
        <v>540</v>
      </c>
      <c r="K7" s="170"/>
      <c r="L7" s="376" t="s">
        <v>0</v>
      </c>
      <c r="M7" s="376"/>
      <c r="N7" s="376"/>
    </row>
    <row r="8" spans="4:14" ht="16.5" thickBot="1">
      <c r="D8" s="94" t="s">
        <v>537</v>
      </c>
      <c r="E8" s="79"/>
      <c r="F8" s="94" t="s">
        <v>538</v>
      </c>
      <c r="G8" s="79"/>
      <c r="H8" s="94" t="s">
        <v>539</v>
      </c>
      <c r="I8" s="79"/>
      <c r="J8" s="94" t="s">
        <v>541</v>
      </c>
      <c r="K8" s="79"/>
      <c r="L8" s="377" t="s">
        <v>546</v>
      </c>
      <c r="M8" s="375"/>
      <c r="N8" s="13"/>
    </row>
    <row r="9" spans="2:14" ht="12.75">
      <c r="B9" s="45" t="s">
        <v>542</v>
      </c>
      <c r="C9" s="46" t="s">
        <v>543</v>
      </c>
      <c r="D9" s="95" t="s">
        <v>528</v>
      </c>
      <c r="E9" s="96" t="s">
        <v>4</v>
      </c>
      <c r="F9" s="95" t="s">
        <v>528</v>
      </c>
      <c r="G9" s="96" t="s">
        <v>4</v>
      </c>
      <c r="H9" s="95" t="s">
        <v>528</v>
      </c>
      <c r="I9" s="96" t="s">
        <v>4</v>
      </c>
      <c r="J9" s="95" t="s">
        <v>528</v>
      </c>
      <c r="K9" s="96" t="s">
        <v>4</v>
      </c>
      <c r="L9" s="378" t="s">
        <v>293</v>
      </c>
      <c r="M9" s="319" t="s">
        <v>544</v>
      </c>
      <c r="N9" s="96" t="s">
        <v>545</v>
      </c>
    </row>
    <row r="10" spans="2:14" ht="12.75"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3"/>
      <c r="M10" s="2"/>
      <c r="N10" s="23"/>
    </row>
    <row r="11" spans="2:14" ht="12.75">
      <c r="B11" s="24" t="s">
        <v>506</v>
      </c>
      <c r="C11" s="172" t="s">
        <v>504</v>
      </c>
      <c r="D11" s="317">
        <v>61.4</v>
      </c>
      <c r="E11" s="137">
        <v>10</v>
      </c>
      <c r="F11" s="317">
        <v>61.9</v>
      </c>
      <c r="G11" s="137">
        <v>6</v>
      </c>
      <c r="H11" s="317">
        <v>81.78</v>
      </c>
      <c r="I11" s="137">
        <v>9</v>
      </c>
      <c r="J11" s="317">
        <v>73.8</v>
      </c>
      <c r="K11" s="137">
        <v>12</v>
      </c>
      <c r="L11" s="379">
        <f>+D11+F11+H11+J11</f>
        <v>278.88</v>
      </c>
      <c r="M11" s="210">
        <f>+E11+G11+I11+K11</f>
        <v>37</v>
      </c>
      <c r="N11" s="174">
        <v>1</v>
      </c>
    </row>
    <row r="12" spans="1:14" ht="15.75">
      <c r="A12" s="158"/>
      <c r="B12" s="24" t="s">
        <v>507</v>
      </c>
      <c r="C12" s="172" t="s">
        <v>505</v>
      </c>
      <c r="D12" s="317">
        <v>53.4</v>
      </c>
      <c r="E12" s="137">
        <v>9</v>
      </c>
      <c r="F12" s="317">
        <v>86.8</v>
      </c>
      <c r="G12" s="137">
        <v>10</v>
      </c>
      <c r="H12" s="317">
        <v>87.66</v>
      </c>
      <c r="I12" s="137">
        <v>10</v>
      </c>
      <c r="J12" s="317">
        <v>25.4</v>
      </c>
      <c r="K12" s="137">
        <v>8</v>
      </c>
      <c r="L12" s="379">
        <f aca="true" t="shared" si="0" ref="L12:L26">+D12+F12+H12+J12</f>
        <v>253.26</v>
      </c>
      <c r="M12" s="210">
        <f aca="true" t="shared" si="1" ref="M12:M26">+E12+G12+I12+K12</f>
        <v>37</v>
      </c>
      <c r="N12" s="174">
        <v>2</v>
      </c>
    </row>
    <row r="13" spans="1:14" ht="15.75">
      <c r="A13" s="158"/>
      <c r="B13" s="24" t="s">
        <v>529</v>
      </c>
      <c r="C13" s="172" t="s">
        <v>508</v>
      </c>
      <c r="D13" s="317">
        <v>57.6</v>
      </c>
      <c r="E13" s="137">
        <v>12</v>
      </c>
      <c r="F13" s="317">
        <v>101.34</v>
      </c>
      <c r="G13" s="137">
        <v>12</v>
      </c>
      <c r="H13" s="317">
        <v>45.02</v>
      </c>
      <c r="I13" s="137">
        <v>3</v>
      </c>
      <c r="J13" s="317">
        <v>59.53</v>
      </c>
      <c r="K13" s="137">
        <v>9</v>
      </c>
      <c r="L13" s="379">
        <f t="shared" si="0"/>
        <v>263.49</v>
      </c>
      <c r="M13" s="210">
        <f t="shared" si="1"/>
        <v>36</v>
      </c>
      <c r="N13" s="174">
        <v>3</v>
      </c>
    </row>
    <row r="14" spans="1:14" ht="15.75">
      <c r="A14" s="158"/>
      <c r="B14" s="24" t="s">
        <v>530</v>
      </c>
      <c r="C14" s="172" t="s">
        <v>509</v>
      </c>
      <c r="D14" s="317">
        <v>37.2</v>
      </c>
      <c r="E14" s="137">
        <v>4</v>
      </c>
      <c r="F14" s="317">
        <v>86.25</v>
      </c>
      <c r="G14" s="137">
        <v>9</v>
      </c>
      <c r="H14" s="317">
        <v>164.58</v>
      </c>
      <c r="I14" s="137">
        <v>15</v>
      </c>
      <c r="J14" s="317">
        <v>10.64</v>
      </c>
      <c r="K14" s="137">
        <v>5</v>
      </c>
      <c r="L14" s="379">
        <f t="shared" si="0"/>
        <v>298.67</v>
      </c>
      <c r="M14" s="210">
        <f t="shared" si="1"/>
        <v>33</v>
      </c>
      <c r="N14" s="174">
        <v>4</v>
      </c>
    </row>
    <row r="15" spans="1:14" ht="15.75">
      <c r="A15" s="158"/>
      <c r="B15" s="24" t="s">
        <v>518</v>
      </c>
      <c r="C15" s="172" t="s">
        <v>510</v>
      </c>
      <c r="D15" s="317">
        <v>31.4</v>
      </c>
      <c r="E15" s="137">
        <v>1</v>
      </c>
      <c r="F15" s="317">
        <v>62</v>
      </c>
      <c r="G15" s="137">
        <v>7</v>
      </c>
      <c r="H15" s="317">
        <v>77.2</v>
      </c>
      <c r="I15" s="137">
        <v>8</v>
      </c>
      <c r="J15" s="317">
        <v>77.06</v>
      </c>
      <c r="K15" s="137">
        <v>15</v>
      </c>
      <c r="L15" s="379">
        <f t="shared" si="0"/>
        <v>247.66000000000003</v>
      </c>
      <c r="M15" s="210">
        <f t="shared" si="1"/>
        <v>31</v>
      </c>
      <c r="N15" s="174">
        <v>5</v>
      </c>
    </row>
    <row r="16" spans="1:14" ht="15.75">
      <c r="A16" s="158"/>
      <c r="B16" s="24" t="s">
        <v>531</v>
      </c>
      <c r="C16" s="172" t="s">
        <v>511</v>
      </c>
      <c r="D16" s="317">
        <v>31.9</v>
      </c>
      <c r="E16" s="137">
        <v>3</v>
      </c>
      <c r="F16" s="317">
        <v>32.4</v>
      </c>
      <c r="G16" s="137">
        <v>1</v>
      </c>
      <c r="H16" s="317">
        <v>94.44</v>
      </c>
      <c r="I16" s="137">
        <v>12</v>
      </c>
      <c r="J16" s="317">
        <v>64.02</v>
      </c>
      <c r="K16" s="137">
        <v>10</v>
      </c>
      <c r="L16" s="379">
        <f t="shared" si="0"/>
        <v>222.76</v>
      </c>
      <c r="M16" s="210">
        <f t="shared" si="1"/>
        <v>26</v>
      </c>
      <c r="N16" s="174">
        <v>6</v>
      </c>
    </row>
    <row r="17" spans="1:14" ht="15.75">
      <c r="A17" s="158"/>
      <c r="B17" s="24" t="s">
        <v>512</v>
      </c>
      <c r="C17" s="172" t="s">
        <v>513</v>
      </c>
      <c r="D17" s="317">
        <v>80.1</v>
      </c>
      <c r="E17" s="137">
        <v>15</v>
      </c>
      <c r="F17" s="317">
        <v>5.35</v>
      </c>
      <c r="G17" s="137">
        <v>0</v>
      </c>
      <c r="H17" s="317">
        <v>38.14</v>
      </c>
      <c r="I17" s="137">
        <v>1</v>
      </c>
      <c r="J17" s="317">
        <v>21</v>
      </c>
      <c r="K17" s="137">
        <v>7</v>
      </c>
      <c r="L17" s="379">
        <f t="shared" si="0"/>
        <v>144.58999999999997</v>
      </c>
      <c r="M17" s="210">
        <f t="shared" si="1"/>
        <v>23</v>
      </c>
      <c r="N17" s="174">
        <v>7</v>
      </c>
    </row>
    <row r="18" spans="1:14" ht="15.75">
      <c r="A18" s="158"/>
      <c r="B18" s="24" t="s">
        <v>514</v>
      </c>
      <c r="C18" s="172" t="s">
        <v>515</v>
      </c>
      <c r="D18" s="317">
        <v>15.4</v>
      </c>
      <c r="E18" s="137">
        <v>0</v>
      </c>
      <c r="F18" s="317">
        <v>114.55</v>
      </c>
      <c r="G18" s="137">
        <v>15</v>
      </c>
      <c r="H18" s="317">
        <v>59.48</v>
      </c>
      <c r="I18" s="137">
        <v>5</v>
      </c>
      <c r="J18" s="317">
        <v>0</v>
      </c>
      <c r="K18" s="137">
        <v>0</v>
      </c>
      <c r="L18" s="379">
        <f t="shared" si="0"/>
        <v>189.42999999999998</v>
      </c>
      <c r="M18" s="210">
        <f t="shared" si="1"/>
        <v>20</v>
      </c>
      <c r="N18" s="174">
        <v>8</v>
      </c>
    </row>
    <row r="19" spans="1:14" ht="15.75">
      <c r="A19" s="158"/>
      <c r="B19" s="24" t="s">
        <v>516</v>
      </c>
      <c r="C19" s="172" t="s">
        <v>517</v>
      </c>
      <c r="D19" s="317">
        <v>8.45</v>
      </c>
      <c r="E19" s="137">
        <v>0</v>
      </c>
      <c r="F19" s="317">
        <v>77</v>
      </c>
      <c r="G19" s="137">
        <v>8</v>
      </c>
      <c r="H19" s="317">
        <v>43.3</v>
      </c>
      <c r="I19" s="137">
        <v>2</v>
      </c>
      <c r="J19" s="317">
        <v>13.46</v>
      </c>
      <c r="K19" s="137">
        <v>6</v>
      </c>
      <c r="L19" s="379">
        <f t="shared" si="0"/>
        <v>142.21</v>
      </c>
      <c r="M19" s="210">
        <f t="shared" si="1"/>
        <v>16</v>
      </c>
      <c r="N19" s="174">
        <v>9</v>
      </c>
    </row>
    <row r="20" spans="1:14" ht="15.75">
      <c r="A20" s="158"/>
      <c r="B20" s="24" t="s">
        <v>519</v>
      </c>
      <c r="C20" s="172" t="s">
        <v>520</v>
      </c>
      <c r="D20" s="317">
        <v>51.7</v>
      </c>
      <c r="E20" s="137">
        <v>8</v>
      </c>
      <c r="F20" s="317">
        <v>5.35</v>
      </c>
      <c r="G20" s="137">
        <v>0</v>
      </c>
      <c r="H20" s="317">
        <v>60.78</v>
      </c>
      <c r="I20" s="137">
        <v>6</v>
      </c>
      <c r="J20" s="317">
        <v>0</v>
      </c>
      <c r="K20" s="137">
        <v>0</v>
      </c>
      <c r="L20" s="379">
        <f t="shared" si="0"/>
        <v>117.83000000000001</v>
      </c>
      <c r="M20" s="210">
        <f t="shared" si="1"/>
        <v>14</v>
      </c>
      <c r="N20" s="174">
        <v>10</v>
      </c>
    </row>
    <row r="21" spans="1:14" ht="15.75">
      <c r="A21" s="158"/>
      <c r="B21" s="24" t="s">
        <v>532</v>
      </c>
      <c r="C21" s="172" t="s">
        <v>521</v>
      </c>
      <c r="D21" s="317">
        <v>45.75</v>
      </c>
      <c r="E21" s="137">
        <v>6</v>
      </c>
      <c r="F21" s="317">
        <v>35.7</v>
      </c>
      <c r="G21" s="137">
        <v>2</v>
      </c>
      <c r="H21" s="317">
        <v>47.68</v>
      </c>
      <c r="I21" s="137">
        <v>4</v>
      </c>
      <c r="J21" s="317">
        <v>7.24</v>
      </c>
      <c r="K21" s="137">
        <v>1</v>
      </c>
      <c r="L21" s="379">
        <f t="shared" si="0"/>
        <v>136.37</v>
      </c>
      <c r="M21" s="210">
        <f t="shared" si="1"/>
        <v>13</v>
      </c>
      <c r="N21" s="174">
        <v>11</v>
      </c>
    </row>
    <row r="22" spans="1:14" ht="15.75">
      <c r="A22" s="158"/>
      <c r="B22" s="24" t="s">
        <v>533</v>
      </c>
      <c r="C22" s="172" t="s">
        <v>522</v>
      </c>
      <c r="D22" s="317">
        <v>37.95</v>
      </c>
      <c r="E22" s="137">
        <v>5</v>
      </c>
      <c r="F22" s="317">
        <v>53.7</v>
      </c>
      <c r="G22" s="137">
        <v>5</v>
      </c>
      <c r="H22" s="317">
        <v>27.18</v>
      </c>
      <c r="I22" s="137">
        <v>0</v>
      </c>
      <c r="J22" s="317">
        <v>8.92</v>
      </c>
      <c r="K22" s="137">
        <v>3</v>
      </c>
      <c r="L22" s="379">
        <f t="shared" si="0"/>
        <v>127.75000000000001</v>
      </c>
      <c r="M22" s="210">
        <f t="shared" si="1"/>
        <v>13</v>
      </c>
      <c r="N22" s="174">
        <v>12</v>
      </c>
    </row>
    <row r="23" spans="1:14" ht="15.75">
      <c r="A23" s="158"/>
      <c r="B23" s="24" t="s">
        <v>534</v>
      </c>
      <c r="C23" s="172" t="s">
        <v>523</v>
      </c>
      <c r="D23" s="317">
        <v>49.25</v>
      </c>
      <c r="E23" s="137">
        <v>7</v>
      </c>
      <c r="F23" s="317">
        <v>46.2</v>
      </c>
      <c r="G23" s="137">
        <v>4</v>
      </c>
      <c r="H23" s="317">
        <v>33.96</v>
      </c>
      <c r="I23" s="137">
        <v>0</v>
      </c>
      <c r="J23" s="317">
        <v>1.74</v>
      </c>
      <c r="K23" s="137">
        <v>0</v>
      </c>
      <c r="L23" s="379">
        <f t="shared" si="0"/>
        <v>131.15</v>
      </c>
      <c r="M23" s="210">
        <f t="shared" si="1"/>
        <v>11</v>
      </c>
      <c r="N23" s="174">
        <v>13</v>
      </c>
    </row>
    <row r="24" spans="1:14" ht="15.75">
      <c r="A24" s="158"/>
      <c r="B24" s="24" t="s">
        <v>535</v>
      </c>
      <c r="C24" s="172" t="s">
        <v>524</v>
      </c>
      <c r="D24" s="317">
        <v>18.4</v>
      </c>
      <c r="E24" s="137">
        <v>0</v>
      </c>
      <c r="F24" s="317">
        <v>7.3</v>
      </c>
      <c r="G24" s="137">
        <v>0</v>
      </c>
      <c r="H24" s="317">
        <v>71.74</v>
      </c>
      <c r="I24" s="137">
        <v>7</v>
      </c>
      <c r="J24" s="317">
        <v>9.14</v>
      </c>
      <c r="K24" s="137">
        <v>4</v>
      </c>
      <c r="L24" s="379">
        <f t="shared" si="0"/>
        <v>106.58</v>
      </c>
      <c r="M24" s="210">
        <f t="shared" si="1"/>
        <v>11</v>
      </c>
      <c r="N24" s="174">
        <v>14</v>
      </c>
    </row>
    <row r="25" spans="1:14" ht="15.75">
      <c r="A25" s="158"/>
      <c r="B25" s="24" t="s">
        <v>525</v>
      </c>
      <c r="C25" s="172" t="s">
        <v>526</v>
      </c>
      <c r="D25" s="317">
        <v>31.6</v>
      </c>
      <c r="E25" s="137">
        <v>2</v>
      </c>
      <c r="F25" s="317">
        <v>44.95</v>
      </c>
      <c r="G25" s="137">
        <v>3</v>
      </c>
      <c r="H25" s="317">
        <v>28.96</v>
      </c>
      <c r="I25" s="137">
        <v>0</v>
      </c>
      <c r="J25" s="317">
        <v>8.72</v>
      </c>
      <c r="K25" s="137">
        <v>2</v>
      </c>
      <c r="L25" s="379">
        <f t="shared" si="0"/>
        <v>114.23000000000002</v>
      </c>
      <c r="M25" s="210">
        <f t="shared" si="1"/>
        <v>7</v>
      </c>
      <c r="N25" s="174">
        <v>15</v>
      </c>
    </row>
    <row r="26" spans="1:14" ht="16.5" thickBot="1">
      <c r="A26" s="158"/>
      <c r="B26" s="32" t="s">
        <v>536</v>
      </c>
      <c r="C26" s="173" t="s">
        <v>527</v>
      </c>
      <c r="D26" s="318">
        <v>30.1</v>
      </c>
      <c r="E26" s="138">
        <v>0</v>
      </c>
      <c r="F26" s="318">
        <v>30.95</v>
      </c>
      <c r="G26" s="138">
        <v>0</v>
      </c>
      <c r="H26" s="318">
        <v>24.64</v>
      </c>
      <c r="I26" s="138">
        <v>0</v>
      </c>
      <c r="J26" s="318">
        <v>0</v>
      </c>
      <c r="K26" s="138">
        <v>0</v>
      </c>
      <c r="L26" s="380">
        <f t="shared" si="0"/>
        <v>85.69</v>
      </c>
      <c r="M26" s="211">
        <f t="shared" si="1"/>
        <v>0</v>
      </c>
      <c r="N26" s="175">
        <v>16</v>
      </c>
    </row>
    <row r="27" spans="1:10" ht="15.75">
      <c r="A27" s="158"/>
      <c r="D27" s="168"/>
      <c r="F27" s="168"/>
      <c r="H27" s="168"/>
      <c r="J27" s="168"/>
    </row>
    <row r="28" spans="1:10" ht="15.75">
      <c r="A28" s="158"/>
      <c r="D28" s="168"/>
      <c r="F28" s="168"/>
      <c r="H28" s="168"/>
      <c r="J28" s="168"/>
    </row>
  </sheetData>
  <printOptions/>
  <pageMargins left="0.75" right="0.75" top="1" bottom="1" header="0.5" footer="0.5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9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3" spans="2:9" ht="12.75">
      <c r="B3" s="1" t="s">
        <v>1055</v>
      </c>
      <c r="C3" s="1"/>
      <c r="D3" s="1"/>
      <c r="E3" s="1"/>
      <c r="F3" s="1"/>
      <c r="G3" s="1"/>
      <c r="H3" s="1"/>
      <c r="I3" s="1"/>
    </row>
    <row r="6" spans="2:10" ht="15.75">
      <c r="B6" s="612" t="s">
        <v>1049</v>
      </c>
      <c r="C6" s="667"/>
      <c r="D6" s="667"/>
      <c r="E6" s="667"/>
      <c r="F6" s="667"/>
      <c r="G6" s="667"/>
      <c r="H6" s="667"/>
      <c r="I6" s="667"/>
      <c r="J6" s="667"/>
    </row>
    <row r="7" spans="2:10" ht="15.75">
      <c r="B7" s="612" t="s">
        <v>904</v>
      </c>
      <c r="C7" s="667"/>
      <c r="D7" s="667"/>
      <c r="E7" s="667"/>
      <c r="F7" s="667"/>
      <c r="G7" s="667"/>
      <c r="H7" s="667"/>
      <c r="I7" s="667"/>
      <c r="J7" s="667"/>
    </row>
    <row r="8" spans="2:10" ht="15.75">
      <c r="B8" s="612" t="s">
        <v>905</v>
      </c>
      <c r="C8" s="667"/>
      <c r="D8" s="667"/>
      <c r="E8" s="667"/>
      <c r="F8" s="667"/>
      <c r="G8" s="667"/>
      <c r="H8" s="667"/>
      <c r="I8" s="667"/>
      <c r="J8" s="667"/>
    </row>
    <row r="9" spans="2:10" ht="15.75">
      <c r="B9" s="612" t="s">
        <v>906</v>
      </c>
      <c r="C9" s="667"/>
      <c r="D9" s="667"/>
      <c r="E9" s="667"/>
      <c r="F9" s="667"/>
      <c r="G9" s="667"/>
      <c r="H9" s="667"/>
      <c r="I9" s="667"/>
      <c r="J9" s="667"/>
    </row>
    <row r="10" spans="2:10" ht="15.75">
      <c r="B10" s="612" t="s">
        <v>907</v>
      </c>
      <c r="C10" s="667"/>
      <c r="D10" s="667"/>
      <c r="E10" s="667"/>
      <c r="F10" s="667"/>
      <c r="G10" s="667"/>
      <c r="H10" s="667"/>
      <c r="I10" s="667"/>
      <c r="J10" s="667"/>
    </row>
    <row r="11" ht="15.75">
      <c r="B11" s="612"/>
    </row>
    <row r="12" ht="15.75">
      <c r="B12" s="612"/>
    </row>
    <row r="13" ht="15.75">
      <c r="B13" s="612" t="s">
        <v>908</v>
      </c>
    </row>
    <row r="14" ht="15.75">
      <c r="B14" s="612" t="s">
        <v>909</v>
      </c>
    </row>
    <row r="15" ht="15.75">
      <c r="B15" s="612" t="s">
        <v>910</v>
      </c>
    </row>
    <row r="16" ht="15.75">
      <c r="B16" s="612" t="s">
        <v>911</v>
      </c>
    </row>
    <row r="17" ht="15.75">
      <c r="B17" s="612" t="s">
        <v>912</v>
      </c>
    </row>
    <row r="18" ht="15.75">
      <c r="B18" s="612"/>
    </row>
    <row r="19" ht="15.75">
      <c r="B19" s="612" t="s">
        <v>913</v>
      </c>
    </row>
    <row r="20" ht="15.75">
      <c r="B20" s="612" t="s">
        <v>914</v>
      </c>
    </row>
    <row r="21" ht="15.75">
      <c r="B21" s="612" t="s">
        <v>915</v>
      </c>
    </row>
    <row r="22" ht="15.75">
      <c r="B22" s="612" t="s">
        <v>916</v>
      </c>
    </row>
    <row r="23" ht="15.75">
      <c r="B23" s="612" t="s">
        <v>917</v>
      </c>
    </row>
    <row r="24" ht="15.75">
      <c r="B24" s="612"/>
    </row>
    <row r="25" ht="15.75">
      <c r="B25" s="612" t="s">
        <v>918</v>
      </c>
    </row>
    <row r="26" ht="15.75">
      <c r="B26" s="612" t="s">
        <v>919</v>
      </c>
    </row>
    <row r="27" ht="15.75">
      <c r="B27" s="612" t="s">
        <v>920</v>
      </c>
    </row>
    <row r="28" ht="15.75">
      <c r="B28" s="612" t="s">
        <v>921</v>
      </c>
    </row>
    <row r="29" ht="15.75">
      <c r="B29" s="612" t="s">
        <v>922</v>
      </c>
    </row>
    <row r="30" ht="15.75">
      <c r="B30" s="612"/>
    </row>
    <row r="31" ht="15.75">
      <c r="B31" s="612" t="s">
        <v>961</v>
      </c>
    </row>
    <row r="32" ht="15.75">
      <c r="B32" s="612" t="s">
        <v>923</v>
      </c>
    </row>
    <row r="33" ht="15.75">
      <c r="B33" s="612" t="s">
        <v>924</v>
      </c>
    </row>
    <row r="34" ht="15.75">
      <c r="B34" s="612" t="s">
        <v>925</v>
      </c>
    </row>
    <row r="35" ht="15.75">
      <c r="B35" s="612" t="s">
        <v>926</v>
      </c>
    </row>
    <row r="36" ht="15.75">
      <c r="B36" s="612"/>
    </row>
    <row r="37" ht="15.75">
      <c r="B37" s="612" t="s">
        <v>962</v>
      </c>
    </row>
    <row r="38" ht="15.75">
      <c r="B38" s="612" t="s">
        <v>927</v>
      </c>
    </row>
    <row r="39" ht="15.75">
      <c r="B39" s="612" t="s">
        <v>928</v>
      </c>
    </row>
    <row r="40" ht="15.75">
      <c r="B40" s="612" t="s">
        <v>929</v>
      </c>
    </row>
    <row r="41" ht="15.75">
      <c r="B41" s="612" t="s">
        <v>930</v>
      </c>
    </row>
    <row r="42" ht="15.75">
      <c r="B42" s="612"/>
    </row>
    <row r="43" ht="15.75">
      <c r="B43" s="612" t="s">
        <v>963</v>
      </c>
    </row>
    <row r="44" ht="15.75">
      <c r="B44" s="612" t="s">
        <v>931</v>
      </c>
    </row>
    <row r="45" ht="15.75">
      <c r="B45" s="612" t="s">
        <v>932</v>
      </c>
    </row>
    <row r="46" ht="15.75">
      <c r="B46" s="612" t="s">
        <v>933</v>
      </c>
    </row>
    <row r="47" ht="15.75">
      <c r="B47" s="612" t="s">
        <v>934</v>
      </c>
    </row>
    <row r="48" ht="15.75">
      <c r="B48" s="612"/>
    </row>
    <row r="49" ht="15.75">
      <c r="B49" s="612" t="s">
        <v>964</v>
      </c>
    </row>
    <row r="50" ht="15.75">
      <c r="B50" s="612" t="s">
        <v>935</v>
      </c>
    </row>
    <row r="51" ht="15.75">
      <c r="B51" s="612" t="s">
        <v>936</v>
      </c>
    </row>
    <row r="52" ht="15.75">
      <c r="B52" s="612" t="s">
        <v>937</v>
      </c>
    </row>
    <row r="53" ht="15.75">
      <c r="B53" s="612" t="s">
        <v>938</v>
      </c>
    </row>
    <row r="54" ht="15.75">
      <c r="B54" s="612"/>
    </row>
    <row r="55" ht="15.75">
      <c r="B55" s="612" t="s">
        <v>939</v>
      </c>
    </row>
    <row r="56" ht="15.75">
      <c r="B56" s="612" t="s">
        <v>940</v>
      </c>
    </row>
    <row r="58" ht="15.75">
      <c r="B58" s="612" t="s">
        <v>941</v>
      </c>
    </row>
    <row r="59" ht="15.75">
      <c r="B59" s="612" t="s">
        <v>942</v>
      </c>
    </row>
    <row r="60" ht="15.75">
      <c r="B60" s="613" t="s">
        <v>965</v>
      </c>
    </row>
    <row r="61" ht="15.75">
      <c r="B61" s="612" t="s">
        <v>943</v>
      </c>
    </row>
    <row r="62" ht="15.75">
      <c r="B62" s="612" t="s">
        <v>944</v>
      </c>
    </row>
    <row r="63" ht="15.75">
      <c r="B63" s="612" t="s">
        <v>945</v>
      </c>
    </row>
    <row r="64" ht="15.75">
      <c r="B64" s="612" t="s">
        <v>946</v>
      </c>
    </row>
    <row r="65" ht="15.75">
      <c r="B65" s="612" t="s">
        <v>947</v>
      </c>
    </row>
    <row r="66" ht="15.75">
      <c r="B66" s="612" t="s">
        <v>967</v>
      </c>
    </row>
    <row r="67" ht="15.75">
      <c r="B67" s="612" t="s">
        <v>948</v>
      </c>
    </row>
    <row r="68" ht="15.75">
      <c r="B68" s="612" t="s">
        <v>968</v>
      </c>
    </row>
    <row r="69" ht="15.75">
      <c r="B69" s="612" t="s">
        <v>946</v>
      </c>
    </row>
    <row r="70" ht="15.75">
      <c r="B70" s="612"/>
    </row>
    <row r="71" ht="15.75">
      <c r="B71" s="612" t="s">
        <v>966</v>
      </c>
    </row>
    <row r="72" ht="15.75">
      <c r="B72" s="612" t="s">
        <v>949</v>
      </c>
    </row>
    <row r="73" ht="15.75">
      <c r="B73" s="612" t="s">
        <v>950</v>
      </c>
    </row>
    <row r="74" ht="15.75">
      <c r="B74" s="612" t="s">
        <v>951</v>
      </c>
    </row>
    <row r="75" ht="15.75">
      <c r="B75" s="612" t="s">
        <v>952</v>
      </c>
    </row>
    <row r="76" ht="15.75">
      <c r="B76" s="612" t="s">
        <v>953</v>
      </c>
    </row>
    <row r="77" spans="2:11" ht="15.75">
      <c r="B77" s="612" t="s">
        <v>1054</v>
      </c>
      <c r="C77" s="667"/>
      <c r="D77" s="667"/>
      <c r="E77" s="667"/>
      <c r="F77" s="667"/>
      <c r="G77" s="667"/>
      <c r="H77" s="667"/>
      <c r="I77" s="667"/>
      <c r="J77" s="667"/>
      <c r="K77" s="667"/>
    </row>
    <row r="78" spans="2:11" ht="15.75">
      <c r="B78" s="612" t="s">
        <v>1050</v>
      </c>
      <c r="C78" s="667"/>
      <c r="D78" s="667"/>
      <c r="E78" s="667"/>
      <c r="F78" s="667"/>
      <c r="G78" s="667"/>
      <c r="H78" s="667"/>
      <c r="I78" s="667"/>
      <c r="J78" s="667"/>
      <c r="K78" s="667"/>
    </row>
    <row r="79" spans="2:11" ht="15.75">
      <c r="B79" s="612" t="s">
        <v>1051</v>
      </c>
      <c r="C79" s="667"/>
      <c r="D79" s="667"/>
      <c r="E79" s="667"/>
      <c r="F79" s="667"/>
      <c r="G79" s="667"/>
      <c r="H79" s="667"/>
      <c r="I79" s="667"/>
      <c r="J79" s="667"/>
      <c r="K79" s="667"/>
    </row>
    <row r="80" spans="2:11" ht="15.75">
      <c r="B80" s="612" t="s">
        <v>1052</v>
      </c>
      <c r="C80" s="667"/>
      <c r="D80" s="667"/>
      <c r="E80" s="667"/>
      <c r="F80" s="667"/>
      <c r="G80" s="667"/>
      <c r="H80" s="667"/>
      <c r="I80" s="667"/>
      <c r="J80" s="667"/>
      <c r="K80" s="667"/>
    </row>
    <row r="81" spans="2:11" ht="15.75">
      <c r="B81" s="612" t="s">
        <v>1053</v>
      </c>
      <c r="C81" s="667"/>
      <c r="D81" s="667"/>
      <c r="E81" s="667"/>
      <c r="F81" s="667"/>
      <c r="G81" s="667"/>
      <c r="H81" s="667"/>
      <c r="I81" s="667"/>
      <c r="J81" s="667"/>
      <c r="K81" s="667"/>
    </row>
    <row r="82" ht="15.75">
      <c r="B82" s="612"/>
    </row>
    <row r="83" ht="15.75">
      <c r="B83" s="612" t="s">
        <v>1057</v>
      </c>
    </row>
    <row r="84" ht="15.75">
      <c r="B84" s="612" t="s">
        <v>954</v>
      </c>
    </row>
    <row r="85" ht="15.75">
      <c r="B85" s="612" t="s">
        <v>955</v>
      </c>
    </row>
    <row r="86" ht="15.75">
      <c r="B86" s="612" t="s">
        <v>956</v>
      </c>
    </row>
    <row r="87" ht="15.75">
      <c r="B87" s="612"/>
    </row>
    <row r="88" ht="15.75">
      <c r="B88" s="612" t="s">
        <v>1056</v>
      </c>
    </row>
    <row r="89" ht="15.75">
      <c r="B89" s="612" t="s">
        <v>957</v>
      </c>
    </row>
    <row r="91" ht="15.75">
      <c r="B91" s="612" t="s">
        <v>969</v>
      </c>
    </row>
    <row r="92" ht="15.75">
      <c r="B92" s="612" t="s">
        <v>958</v>
      </c>
    </row>
    <row r="93" ht="15.75">
      <c r="B93" s="612" t="s">
        <v>959</v>
      </c>
    </row>
    <row r="94" ht="15.75">
      <c r="B94" s="612" t="s">
        <v>960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C1">
      <selection activeCell="C1" sqref="C1"/>
    </sheetView>
  </sheetViews>
  <sheetFormatPr defaultColWidth="9.140625" defaultRowHeight="12.75"/>
  <cols>
    <col min="1" max="1" width="3.8515625" style="473" customWidth="1"/>
    <col min="2" max="3" width="9.140625" style="474" customWidth="1"/>
    <col min="4" max="5" width="5.7109375" style="474" customWidth="1"/>
    <col min="6" max="6" width="5.8515625" style="474" customWidth="1"/>
    <col min="7" max="7" width="5.7109375" style="474" customWidth="1"/>
    <col min="8" max="8" width="5.7109375" style="475" customWidth="1"/>
    <col min="9" max="12" width="5.7109375" style="474" customWidth="1"/>
    <col min="13" max="13" width="5.7109375" style="475" customWidth="1"/>
    <col min="14" max="15" width="5.7109375" style="474" customWidth="1"/>
    <col min="16" max="16" width="5.8515625" style="474" customWidth="1"/>
    <col min="17" max="17" width="5.7109375" style="474" customWidth="1"/>
    <col min="18" max="18" width="5.8515625" style="475" customWidth="1"/>
    <col min="19" max="22" width="5.7109375" style="474" customWidth="1"/>
    <col min="23" max="28" width="5.7109375" style="475" customWidth="1"/>
    <col min="29" max="32" width="5.7109375" style="474" customWidth="1"/>
    <col min="33" max="33" width="5.57421875" style="475" customWidth="1"/>
    <col min="34" max="34" width="5.7109375" style="475" customWidth="1"/>
    <col min="35" max="35" width="5.7109375" style="477" customWidth="1"/>
    <col min="36" max="16384" width="9.140625" style="474" customWidth="1"/>
  </cols>
  <sheetData>
    <row r="1" ht="37.5" customHeight="1" thickBot="1">
      <c r="P1" s="476"/>
    </row>
    <row r="2" spans="1:35" s="475" customFormat="1" ht="36" customHeight="1" thickBot="1">
      <c r="A2" s="806" t="s">
        <v>661</v>
      </c>
      <c r="B2" s="808" t="s">
        <v>130</v>
      </c>
      <c r="C2" s="809"/>
      <c r="D2" s="801" t="s">
        <v>788</v>
      </c>
      <c r="E2" s="802"/>
      <c r="F2" s="802"/>
      <c r="G2" s="802"/>
      <c r="H2" s="803"/>
      <c r="I2" s="801" t="s">
        <v>789</v>
      </c>
      <c r="J2" s="802"/>
      <c r="K2" s="802"/>
      <c r="L2" s="802"/>
      <c r="M2" s="803"/>
      <c r="N2" s="801" t="s">
        <v>790</v>
      </c>
      <c r="O2" s="802"/>
      <c r="P2" s="802"/>
      <c r="Q2" s="802"/>
      <c r="R2" s="803"/>
      <c r="S2" s="801" t="s">
        <v>791</v>
      </c>
      <c r="T2" s="802"/>
      <c r="U2" s="802"/>
      <c r="V2" s="802"/>
      <c r="W2" s="803"/>
      <c r="X2" s="801" t="s">
        <v>792</v>
      </c>
      <c r="Y2" s="802"/>
      <c r="Z2" s="802"/>
      <c r="AA2" s="802"/>
      <c r="AB2" s="803"/>
      <c r="AC2" s="801" t="s">
        <v>793</v>
      </c>
      <c r="AD2" s="802"/>
      <c r="AE2" s="802"/>
      <c r="AF2" s="802"/>
      <c r="AG2" s="803"/>
      <c r="AH2" s="785" t="s">
        <v>554</v>
      </c>
      <c r="AI2" s="786"/>
    </row>
    <row r="3" spans="1:35" ht="108.75" customHeight="1" thickBot="1">
      <c r="A3" s="807"/>
      <c r="B3" s="810"/>
      <c r="C3" s="811"/>
      <c r="D3" s="478" t="s">
        <v>794</v>
      </c>
      <c r="E3" s="479" t="s">
        <v>795</v>
      </c>
      <c r="F3" s="479" t="s">
        <v>796</v>
      </c>
      <c r="G3" s="479" t="s">
        <v>797</v>
      </c>
      <c r="H3" s="480" t="s">
        <v>798</v>
      </c>
      <c r="I3" s="478" t="s">
        <v>794</v>
      </c>
      <c r="J3" s="479" t="s">
        <v>795</v>
      </c>
      <c r="K3" s="479" t="s">
        <v>796</v>
      </c>
      <c r="L3" s="479" t="s">
        <v>797</v>
      </c>
      <c r="M3" s="480" t="s">
        <v>798</v>
      </c>
      <c r="N3" s="478" t="s">
        <v>794</v>
      </c>
      <c r="O3" s="479" t="s">
        <v>795</v>
      </c>
      <c r="P3" s="479" t="s">
        <v>796</v>
      </c>
      <c r="Q3" s="479" t="s">
        <v>797</v>
      </c>
      <c r="R3" s="480" t="s">
        <v>798</v>
      </c>
      <c r="S3" s="481" t="s">
        <v>794</v>
      </c>
      <c r="T3" s="482" t="s">
        <v>795</v>
      </c>
      <c r="U3" s="482" t="s">
        <v>796</v>
      </c>
      <c r="V3" s="482" t="s">
        <v>797</v>
      </c>
      <c r="W3" s="483" t="s">
        <v>798</v>
      </c>
      <c r="X3" s="481" t="s">
        <v>794</v>
      </c>
      <c r="Y3" s="482" t="s">
        <v>795</v>
      </c>
      <c r="Z3" s="482" t="s">
        <v>796</v>
      </c>
      <c r="AA3" s="482" t="s">
        <v>797</v>
      </c>
      <c r="AB3" s="483" t="s">
        <v>798</v>
      </c>
      <c r="AC3" s="481" t="s">
        <v>794</v>
      </c>
      <c r="AD3" s="482" t="s">
        <v>795</v>
      </c>
      <c r="AE3" s="482" t="s">
        <v>796</v>
      </c>
      <c r="AF3" s="482" t="s">
        <v>797</v>
      </c>
      <c r="AG3" s="483" t="s">
        <v>798</v>
      </c>
      <c r="AH3" s="484" t="s">
        <v>799</v>
      </c>
      <c r="AI3" s="485" t="s">
        <v>800</v>
      </c>
    </row>
    <row r="4" spans="2:35" s="486" customFormat="1" ht="13.5" thickBot="1">
      <c r="B4" s="784"/>
      <c r="C4" s="784"/>
      <c r="AI4" s="487"/>
    </row>
    <row r="5" spans="1:35" ht="18.75" customHeight="1">
      <c r="A5" s="798" t="s">
        <v>801</v>
      </c>
      <c r="B5" s="796" t="s">
        <v>802</v>
      </c>
      <c r="C5" s="797"/>
      <c r="D5" s="488"/>
      <c r="E5" s="489"/>
      <c r="F5" s="490">
        <v>0</v>
      </c>
      <c r="G5" s="491">
        <v>16</v>
      </c>
      <c r="H5" s="492"/>
      <c r="I5" s="493"/>
      <c r="J5" s="494"/>
      <c r="K5" s="490">
        <v>0</v>
      </c>
      <c r="L5" s="495">
        <v>16</v>
      </c>
      <c r="M5" s="496"/>
      <c r="N5" s="493"/>
      <c r="O5" s="494"/>
      <c r="P5" s="490">
        <v>0</v>
      </c>
      <c r="Q5" s="495">
        <v>16</v>
      </c>
      <c r="R5" s="496"/>
      <c r="S5" s="493">
        <v>100</v>
      </c>
      <c r="T5" s="494">
        <v>600</v>
      </c>
      <c r="U5" s="494">
        <v>700</v>
      </c>
      <c r="V5" s="497">
        <v>11</v>
      </c>
      <c r="W5" s="498"/>
      <c r="X5" s="499">
        <v>100</v>
      </c>
      <c r="Y5" s="491">
        <v>460</v>
      </c>
      <c r="Z5" s="491">
        <v>560</v>
      </c>
      <c r="AA5" s="495">
        <v>11</v>
      </c>
      <c r="AB5" s="496"/>
      <c r="AC5" s="500">
        <v>100</v>
      </c>
      <c r="AD5" s="501">
        <v>400</v>
      </c>
      <c r="AE5" s="501">
        <v>500</v>
      </c>
      <c r="AF5" s="495">
        <v>13</v>
      </c>
      <c r="AG5" s="496"/>
      <c r="AH5" s="502">
        <v>67</v>
      </c>
      <c r="AI5" s="503">
        <v>13</v>
      </c>
    </row>
    <row r="6" spans="1:35" ht="18.75" customHeight="1">
      <c r="A6" s="799"/>
      <c r="B6" s="789" t="s">
        <v>803</v>
      </c>
      <c r="C6" s="790"/>
      <c r="D6" s="504"/>
      <c r="E6" s="505"/>
      <c r="F6" s="506">
        <v>0</v>
      </c>
      <c r="G6" s="498">
        <v>16</v>
      </c>
      <c r="H6" s="507"/>
      <c r="I6" s="508"/>
      <c r="J6" s="509"/>
      <c r="K6" s="506">
        <v>0</v>
      </c>
      <c r="L6" s="497">
        <v>16</v>
      </c>
      <c r="M6" s="510"/>
      <c r="N6" s="508"/>
      <c r="O6" s="509"/>
      <c r="P6" s="506">
        <v>0</v>
      </c>
      <c r="Q6" s="497">
        <v>16</v>
      </c>
      <c r="R6" s="507"/>
      <c r="S6" s="508">
        <v>0</v>
      </c>
      <c r="T6" s="509">
        <v>0</v>
      </c>
      <c r="U6" s="509">
        <v>0</v>
      </c>
      <c r="V6" s="497">
        <v>16</v>
      </c>
      <c r="W6" s="498"/>
      <c r="X6" s="511">
        <v>0</v>
      </c>
      <c r="Y6" s="498">
        <v>0</v>
      </c>
      <c r="Z6" s="498">
        <v>0</v>
      </c>
      <c r="AA6" s="497">
        <v>16</v>
      </c>
      <c r="AB6" s="510"/>
      <c r="AC6" s="512">
        <v>500</v>
      </c>
      <c r="AD6" s="513">
        <v>2580</v>
      </c>
      <c r="AE6" s="513">
        <v>3080</v>
      </c>
      <c r="AF6" s="497">
        <v>9</v>
      </c>
      <c r="AG6" s="510"/>
      <c r="AH6" s="514">
        <v>73</v>
      </c>
      <c r="AI6" s="515">
        <v>15</v>
      </c>
    </row>
    <row r="7" spans="1:35" ht="18.75" customHeight="1">
      <c r="A7" s="800"/>
      <c r="B7" s="789" t="s">
        <v>804</v>
      </c>
      <c r="C7" s="790"/>
      <c r="D7" s="504"/>
      <c r="E7" s="505"/>
      <c r="F7" s="506">
        <v>0</v>
      </c>
      <c r="G7" s="498">
        <v>16</v>
      </c>
      <c r="H7" s="507"/>
      <c r="I7" s="508"/>
      <c r="J7" s="509"/>
      <c r="K7" s="506">
        <v>0</v>
      </c>
      <c r="L7" s="497">
        <v>16</v>
      </c>
      <c r="M7" s="510"/>
      <c r="N7" s="508" t="s">
        <v>0</v>
      </c>
      <c r="O7" s="509"/>
      <c r="P7" s="506">
        <v>0</v>
      </c>
      <c r="Q7" s="497">
        <v>16</v>
      </c>
      <c r="R7" s="510"/>
      <c r="S7" s="508">
        <v>400</v>
      </c>
      <c r="T7" s="509">
        <v>1960</v>
      </c>
      <c r="U7" s="509">
        <v>2360</v>
      </c>
      <c r="V7" s="497">
        <v>7</v>
      </c>
      <c r="W7" s="498"/>
      <c r="X7" s="511">
        <v>800</v>
      </c>
      <c r="Y7" s="498">
        <v>4000</v>
      </c>
      <c r="Z7" s="498">
        <v>4800</v>
      </c>
      <c r="AA7" s="497">
        <v>5</v>
      </c>
      <c r="AB7" s="510"/>
      <c r="AC7" s="512">
        <v>0</v>
      </c>
      <c r="AD7" s="513">
        <v>0</v>
      </c>
      <c r="AE7" s="513">
        <v>0</v>
      </c>
      <c r="AF7" s="497">
        <v>16</v>
      </c>
      <c r="AG7" s="510"/>
      <c r="AH7" s="514">
        <v>60</v>
      </c>
      <c r="AI7" s="516">
        <v>12</v>
      </c>
    </row>
    <row r="8" spans="1:35" s="475" customFormat="1" ht="18.75" customHeight="1" thickBot="1">
      <c r="A8" s="791" t="s">
        <v>805</v>
      </c>
      <c r="B8" s="792"/>
      <c r="C8" s="793"/>
      <c r="D8" s="778"/>
      <c r="E8" s="779"/>
      <c r="F8" s="517">
        <v>0</v>
      </c>
      <c r="G8" s="518">
        <v>48</v>
      </c>
      <c r="H8" s="519">
        <v>4</v>
      </c>
      <c r="I8" s="780"/>
      <c r="J8" s="781"/>
      <c r="K8" s="517">
        <v>0</v>
      </c>
      <c r="L8" s="518">
        <v>48</v>
      </c>
      <c r="M8" s="520">
        <v>4</v>
      </c>
      <c r="N8" s="780"/>
      <c r="O8" s="781"/>
      <c r="P8" s="517">
        <v>0</v>
      </c>
      <c r="Q8" s="518">
        <v>48</v>
      </c>
      <c r="R8" s="520">
        <v>4</v>
      </c>
      <c r="S8" s="780"/>
      <c r="T8" s="781"/>
      <c r="U8" s="521">
        <v>3060</v>
      </c>
      <c r="V8" s="522">
        <v>34</v>
      </c>
      <c r="W8" s="523">
        <v>4</v>
      </c>
      <c r="X8" s="787"/>
      <c r="Y8" s="788"/>
      <c r="Z8" s="524">
        <v>5360</v>
      </c>
      <c r="AA8" s="525">
        <v>32</v>
      </c>
      <c r="AB8" s="520">
        <v>5</v>
      </c>
      <c r="AC8" s="780"/>
      <c r="AD8" s="781"/>
      <c r="AE8" s="526">
        <v>3580</v>
      </c>
      <c r="AF8" s="527">
        <v>38</v>
      </c>
      <c r="AG8" s="520">
        <v>5</v>
      </c>
      <c r="AH8" s="528">
        <v>200</v>
      </c>
      <c r="AI8" s="520">
        <v>5</v>
      </c>
    </row>
    <row r="9" spans="2:35" s="486" customFormat="1" ht="13.5" thickBot="1">
      <c r="B9" s="784"/>
      <c r="C9" s="784"/>
      <c r="I9" s="486" t="s">
        <v>0</v>
      </c>
      <c r="R9" s="486" t="s">
        <v>0</v>
      </c>
      <c r="AF9" s="487"/>
      <c r="AG9" s="487"/>
      <c r="AH9" s="487"/>
      <c r="AI9" s="487"/>
    </row>
    <row r="10" spans="1:35" ht="18.75" customHeight="1">
      <c r="A10" s="798" t="s">
        <v>806</v>
      </c>
      <c r="B10" s="796" t="s">
        <v>807</v>
      </c>
      <c r="C10" s="797"/>
      <c r="D10" s="493"/>
      <c r="E10" s="494"/>
      <c r="F10" s="494">
        <v>12280</v>
      </c>
      <c r="G10" s="495">
        <v>1</v>
      </c>
      <c r="H10" s="529"/>
      <c r="I10" s="493"/>
      <c r="J10" s="494"/>
      <c r="K10" s="490">
        <v>7500</v>
      </c>
      <c r="L10" s="495">
        <v>3</v>
      </c>
      <c r="M10" s="496"/>
      <c r="N10" s="493"/>
      <c r="O10" s="494"/>
      <c r="P10" s="490">
        <v>0</v>
      </c>
      <c r="Q10" s="491">
        <v>16</v>
      </c>
      <c r="R10" s="496"/>
      <c r="S10" s="530">
        <v>100</v>
      </c>
      <c r="T10" s="531">
        <v>640</v>
      </c>
      <c r="U10" s="531">
        <v>740</v>
      </c>
      <c r="V10" s="532">
        <v>10</v>
      </c>
      <c r="W10" s="532"/>
      <c r="X10" s="499">
        <v>2600</v>
      </c>
      <c r="Y10" s="491">
        <v>15510</v>
      </c>
      <c r="Z10" s="491">
        <v>18110</v>
      </c>
      <c r="AA10" s="495">
        <v>1</v>
      </c>
      <c r="AB10" s="496"/>
      <c r="AC10" s="500">
        <v>3500</v>
      </c>
      <c r="AD10" s="501">
        <v>18960</v>
      </c>
      <c r="AE10" s="501">
        <v>22460</v>
      </c>
      <c r="AF10" s="495">
        <v>1</v>
      </c>
      <c r="AG10" s="496"/>
      <c r="AH10" s="502">
        <v>16</v>
      </c>
      <c r="AI10" s="533">
        <v>2</v>
      </c>
    </row>
    <row r="11" spans="1:35" ht="18.75" customHeight="1">
      <c r="A11" s="799"/>
      <c r="B11" s="789" t="s">
        <v>830</v>
      </c>
      <c r="C11" s="790"/>
      <c r="D11" s="508"/>
      <c r="E11" s="509"/>
      <c r="F11" s="509">
        <v>1300</v>
      </c>
      <c r="G11" s="534">
        <v>8</v>
      </c>
      <c r="H11" s="535"/>
      <c r="I11" s="508"/>
      <c r="J11" s="509"/>
      <c r="K11" s="506">
        <v>1620</v>
      </c>
      <c r="L11" s="497">
        <v>8</v>
      </c>
      <c r="M11" s="510"/>
      <c r="N11" s="508"/>
      <c r="O11" s="509"/>
      <c r="P11" s="506">
        <v>0</v>
      </c>
      <c r="Q11" s="498">
        <v>16</v>
      </c>
      <c r="R11" s="510"/>
      <c r="S11" s="536">
        <v>400</v>
      </c>
      <c r="T11" s="537">
        <v>2540</v>
      </c>
      <c r="U11" s="537">
        <v>2940</v>
      </c>
      <c r="V11" s="532">
        <v>6</v>
      </c>
      <c r="W11" s="532"/>
      <c r="X11" s="511">
        <v>200</v>
      </c>
      <c r="Y11" s="498">
        <v>1200</v>
      </c>
      <c r="Z11" s="498">
        <v>1400</v>
      </c>
      <c r="AA11" s="497">
        <v>9</v>
      </c>
      <c r="AB11" s="510"/>
      <c r="AC11" s="512">
        <v>500</v>
      </c>
      <c r="AD11" s="513">
        <v>2740</v>
      </c>
      <c r="AE11" s="513">
        <v>3240</v>
      </c>
      <c r="AF11" s="497">
        <v>8</v>
      </c>
      <c r="AG11" s="510"/>
      <c r="AH11" s="514">
        <v>39</v>
      </c>
      <c r="AI11" s="516">
        <v>8</v>
      </c>
    </row>
    <row r="12" spans="1:35" ht="18.75" customHeight="1">
      <c r="A12" s="800"/>
      <c r="B12" s="789" t="s">
        <v>808</v>
      </c>
      <c r="C12" s="790"/>
      <c r="D12" s="508"/>
      <c r="E12" s="509"/>
      <c r="F12" s="509">
        <v>1240</v>
      </c>
      <c r="G12" s="534">
        <v>9</v>
      </c>
      <c r="H12" s="535"/>
      <c r="I12" s="508"/>
      <c r="J12" s="509"/>
      <c r="K12" s="506">
        <v>2500</v>
      </c>
      <c r="L12" s="497">
        <v>6</v>
      </c>
      <c r="M12" s="510"/>
      <c r="N12" s="508"/>
      <c r="O12" s="509"/>
      <c r="P12" s="506">
        <v>0</v>
      </c>
      <c r="Q12" s="498">
        <v>16</v>
      </c>
      <c r="R12" s="510"/>
      <c r="S12" s="536">
        <v>300</v>
      </c>
      <c r="T12" s="537">
        <v>1960</v>
      </c>
      <c r="U12" s="537">
        <v>2260</v>
      </c>
      <c r="V12" s="532">
        <v>8</v>
      </c>
      <c r="W12" s="532"/>
      <c r="X12" s="511">
        <v>0</v>
      </c>
      <c r="Y12" s="498">
        <v>0</v>
      </c>
      <c r="Z12" s="498">
        <v>0</v>
      </c>
      <c r="AA12" s="497">
        <v>15</v>
      </c>
      <c r="AB12" s="510"/>
      <c r="AC12" s="512">
        <v>300</v>
      </c>
      <c r="AD12" s="513">
        <v>1750</v>
      </c>
      <c r="AE12" s="513">
        <v>2050</v>
      </c>
      <c r="AF12" s="497">
        <v>10</v>
      </c>
      <c r="AG12" s="510"/>
      <c r="AH12" s="514">
        <v>48</v>
      </c>
      <c r="AI12" s="516">
        <v>10</v>
      </c>
    </row>
    <row r="13" spans="1:35" s="475" customFormat="1" ht="18.75" customHeight="1" thickBot="1">
      <c r="A13" s="791" t="s">
        <v>809</v>
      </c>
      <c r="B13" s="792"/>
      <c r="C13" s="793"/>
      <c r="D13" s="780"/>
      <c r="E13" s="781"/>
      <c r="F13" s="521">
        <v>14820</v>
      </c>
      <c r="G13" s="538">
        <v>18</v>
      </c>
      <c r="H13" s="520">
        <v>2</v>
      </c>
      <c r="I13" s="780"/>
      <c r="J13" s="781"/>
      <c r="K13" s="517">
        <v>11620</v>
      </c>
      <c r="L13" s="518">
        <v>17</v>
      </c>
      <c r="M13" s="520">
        <v>3</v>
      </c>
      <c r="N13" s="780"/>
      <c r="O13" s="781"/>
      <c r="P13" s="517">
        <v>0</v>
      </c>
      <c r="Q13" s="518">
        <v>48</v>
      </c>
      <c r="R13" s="520">
        <v>4</v>
      </c>
      <c r="S13" s="804"/>
      <c r="T13" s="805"/>
      <c r="U13" s="539">
        <v>5940</v>
      </c>
      <c r="V13" s="540">
        <v>24</v>
      </c>
      <c r="W13" s="541">
        <v>3</v>
      </c>
      <c r="X13" s="787"/>
      <c r="Y13" s="788"/>
      <c r="Z13" s="524">
        <v>19510</v>
      </c>
      <c r="AA13" s="525">
        <v>25</v>
      </c>
      <c r="AB13" s="520">
        <v>2</v>
      </c>
      <c r="AC13" s="780"/>
      <c r="AD13" s="781"/>
      <c r="AE13" s="526">
        <v>27750</v>
      </c>
      <c r="AF13" s="527">
        <v>19</v>
      </c>
      <c r="AG13" s="520">
        <v>2</v>
      </c>
      <c r="AH13" s="528">
        <v>103</v>
      </c>
      <c r="AI13" s="520">
        <v>3</v>
      </c>
    </row>
    <row r="14" spans="2:35" s="486" customFormat="1" ht="13.5" thickBot="1">
      <c r="B14" s="784"/>
      <c r="C14" s="784"/>
      <c r="G14" s="487"/>
      <c r="S14" s="542"/>
      <c r="AF14" s="487"/>
      <c r="AG14" s="543"/>
      <c r="AH14" s="487"/>
      <c r="AI14" s="487"/>
    </row>
    <row r="15" spans="1:35" ht="18.75" customHeight="1">
      <c r="A15" s="798" t="s">
        <v>810</v>
      </c>
      <c r="B15" s="796" t="s">
        <v>811</v>
      </c>
      <c r="C15" s="797"/>
      <c r="D15" s="493"/>
      <c r="E15" s="494"/>
      <c r="F15" s="494">
        <v>1940</v>
      </c>
      <c r="G15" s="495">
        <v>7</v>
      </c>
      <c r="H15" s="492"/>
      <c r="I15" s="493"/>
      <c r="J15" s="494"/>
      <c r="K15" s="494">
        <v>4320</v>
      </c>
      <c r="L15" s="544">
        <v>4</v>
      </c>
      <c r="M15" s="496"/>
      <c r="N15" s="493">
        <v>1100</v>
      </c>
      <c r="O15" s="494">
        <v>6570</v>
      </c>
      <c r="P15" s="494">
        <v>7670</v>
      </c>
      <c r="Q15" s="495">
        <v>3</v>
      </c>
      <c r="R15" s="496"/>
      <c r="S15" s="493">
        <v>800</v>
      </c>
      <c r="T15" s="494">
        <v>5020</v>
      </c>
      <c r="U15" s="494">
        <v>5820</v>
      </c>
      <c r="V15" s="497">
        <v>2</v>
      </c>
      <c r="W15" s="498"/>
      <c r="X15" s="499">
        <v>400</v>
      </c>
      <c r="Y15" s="491">
        <v>2340</v>
      </c>
      <c r="Z15" s="491">
        <v>2740</v>
      </c>
      <c r="AA15" s="495">
        <v>7</v>
      </c>
      <c r="AB15" s="496"/>
      <c r="AC15" s="500">
        <v>100</v>
      </c>
      <c r="AD15" s="501">
        <v>500</v>
      </c>
      <c r="AE15" s="501">
        <v>600</v>
      </c>
      <c r="AF15" s="491">
        <v>12</v>
      </c>
      <c r="AG15" s="529"/>
      <c r="AH15" s="502">
        <v>23</v>
      </c>
      <c r="AI15" s="545">
        <v>4</v>
      </c>
    </row>
    <row r="16" spans="1:35" ht="18.75" customHeight="1">
      <c r="A16" s="799"/>
      <c r="B16" s="789" t="s">
        <v>812</v>
      </c>
      <c r="C16" s="790"/>
      <c r="D16" s="508"/>
      <c r="E16" s="509"/>
      <c r="F16" s="509">
        <v>6800</v>
      </c>
      <c r="G16" s="497">
        <v>3</v>
      </c>
      <c r="H16" s="507"/>
      <c r="I16" s="508"/>
      <c r="J16" s="509"/>
      <c r="K16" s="509">
        <v>8780</v>
      </c>
      <c r="L16" s="534">
        <v>1</v>
      </c>
      <c r="M16" s="510"/>
      <c r="N16" s="508">
        <v>700</v>
      </c>
      <c r="O16" s="509">
        <v>3962</v>
      </c>
      <c r="P16" s="509">
        <v>4662</v>
      </c>
      <c r="Q16" s="497">
        <v>7</v>
      </c>
      <c r="R16" s="510"/>
      <c r="S16" s="508">
        <v>600</v>
      </c>
      <c r="T16" s="509">
        <v>3580</v>
      </c>
      <c r="U16" s="509">
        <v>4180</v>
      </c>
      <c r="V16" s="497">
        <v>3</v>
      </c>
      <c r="W16" s="498"/>
      <c r="X16" s="511">
        <v>800</v>
      </c>
      <c r="Y16" s="498">
        <v>4360</v>
      </c>
      <c r="Z16" s="498">
        <v>5160</v>
      </c>
      <c r="AA16" s="497">
        <v>4</v>
      </c>
      <c r="AB16" s="510"/>
      <c r="AC16" s="512">
        <v>500</v>
      </c>
      <c r="AD16" s="513">
        <v>3010</v>
      </c>
      <c r="AE16" s="513">
        <v>3510</v>
      </c>
      <c r="AF16" s="498">
        <v>7</v>
      </c>
      <c r="AG16" s="535"/>
      <c r="AH16" s="514">
        <v>18</v>
      </c>
      <c r="AI16" s="546">
        <v>3</v>
      </c>
    </row>
    <row r="17" spans="1:35" ht="18.75" customHeight="1">
      <c r="A17" s="800"/>
      <c r="B17" s="789" t="s">
        <v>813</v>
      </c>
      <c r="C17" s="790"/>
      <c r="D17" s="508"/>
      <c r="E17" s="509"/>
      <c r="F17" s="509">
        <v>2040</v>
      </c>
      <c r="G17" s="497">
        <v>6</v>
      </c>
      <c r="H17" s="507"/>
      <c r="I17" s="508"/>
      <c r="J17" s="509"/>
      <c r="K17" s="509">
        <v>1740</v>
      </c>
      <c r="L17" s="534">
        <v>7</v>
      </c>
      <c r="M17" s="510"/>
      <c r="N17" s="508">
        <v>700</v>
      </c>
      <c r="O17" s="509">
        <v>5430</v>
      </c>
      <c r="P17" s="509">
        <v>5230</v>
      </c>
      <c r="Q17" s="497">
        <v>4</v>
      </c>
      <c r="R17" s="510"/>
      <c r="S17" s="508">
        <v>500</v>
      </c>
      <c r="T17" s="509">
        <v>3420</v>
      </c>
      <c r="U17" s="509">
        <v>3920</v>
      </c>
      <c r="V17" s="497">
        <v>4</v>
      </c>
      <c r="W17" s="498"/>
      <c r="X17" s="511">
        <v>0</v>
      </c>
      <c r="Y17" s="498">
        <v>0</v>
      </c>
      <c r="Z17" s="498">
        <v>0</v>
      </c>
      <c r="AA17" s="498">
        <v>15</v>
      </c>
      <c r="AB17" s="510"/>
      <c r="AC17" s="512">
        <v>1000</v>
      </c>
      <c r="AD17" s="513">
        <v>4640</v>
      </c>
      <c r="AE17" s="513">
        <v>5640</v>
      </c>
      <c r="AF17" s="497">
        <v>4</v>
      </c>
      <c r="AG17" s="535"/>
      <c r="AH17" s="514">
        <v>25</v>
      </c>
      <c r="AI17" s="516">
        <v>6</v>
      </c>
    </row>
    <row r="18" spans="1:35" s="475" customFormat="1" ht="18.75" customHeight="1" thickBot="1">
      <c r="A18" s="791" t="s">
        <v>814</v>
      </c>
      <c r="B18" s="792"/>
      <c r="C18" s="793"/>
      <c r="D18" s="780"/>
      <c r="E18" s="781"/>
      <c r="F18" s="526">
        <v>10780</v>
      </c>
      <c r="G18" s="527">
        <v>16</v>
      </c>
      <c r="H18" s="520">
        <v>3</v>
      </c>
      <c r="I18" s="780"/>
      <c r="J18" s="781"/>
      <c r="K18" s="526"/>
      <c r="L18" s="518">
        <v>12</v>
      </c>
      <c r="M18" s="520">
        <v>1</v>
      </c>
      <c r="N18" s="780"/>
      <c r="O18" s="781"/>
      <c r="P18" s="526">
        <v>17620</v>
      </c>
      <c r="Q18" s="538">
        <v>14</v>
      </c>
      <c r="R18" s="520">
        <v>2</v>
      </c>
      <c r="S18" s="780"/>
      <c r="T18" s="781"/>
      <c r="U18" s="526">
        <v>13920</v>
      </c>
      <c r="V18" s="522">
        <v>9</v>
      </c>
      <c r="W18" s="523">
        <v>1</v>
      </c>
      <c r="X18" s="787"/>
      <c r="Y18" s="788"/>
      <c r="Z18" s="524">
        <v>7900</v>
      </c>
      <c r="AA18" s="525">
        <v>26</v>
      </c>
      <c r="AB18" s="520">
        <v>3</v>
      </c>
      <c r="AC18" s="780"/>
      <c r="AD18" s="781"/>
      <c r="AE18" s="526">
        <v>9750</v>
      </c>
      <c r="AF18" s="527">
        <v>23</v>
      </c>
      <c r="AG18" s="520">
        <v>3</v>
      </c>
      <c r="AH18" s="547">
        <v>66</v>
      </c>
      <c r="AI18" s="519">
        <v>2</v>
      </c>
    </row>
    <row r="19" spans="2:35" s="486" customFormat="1" ht="13.5" thickBot="1">
      <c r="B19" s="784"/>
      <c r="C19" s="784"/>
      <c r="AF19" s="487"/>
      <c r="AG19" s="487"/>
      <c r="AH19" s="487"/>
      <c r="AI19" s="487"/>
    </row>
    <row r="20" spans="1:35" ht="18.75" customHeight="1">
      <c r="A20" s="798" t="s">
        <v>815</v>
      </c>
      <c r="B20" s="796" t="s">
        <v>816</v>
      </c>
      <c r="C20" s="797"/>
      <c r="D20" s="493"/>
      <c r="E20" s="494"/>
      <c r="F20" s="490">
        <v>0</v>
      </c>
      <c r="G20" s="491">
        <v>16</v>
      </c>
      <c r="H20" s="529"/>
      <c r="I20" s="493"/>
      <c r="J20" s="494"/>
      <c r="K20" s="490">
        <v>0</v>
      </c>
      <c r="L20" s="495">
        <v>16</v>
      </c>
      <c r="M20" s="496"/>
      <c r="N20" s="493">
        <v>700</v>
      </c>
      <c r="O20" s="494">
        <v>3990</v>
      </c>
      <c r="P20" s="494">
        <v>4690</v>
      </c>
      <c r="Q20" s="495">
        <v>5</v>
      </c>
      <c r="R20" s="496"/>
      <c r="S20" s="493">
        <v>100</v>
      </c>
      <c r="T20" s="494">
        <v>500</v>
      </c>
      <c r="U20" s="494">
        <v>600</v>
      </c>
      <c r="V20" s="497">
        <v>12</v>
      </c>
      <c r="W20" s="498"/>
      <c r="X20" s="499">
        <v>200</v>
      </c>
      <c r="Y20" s="491">
        <v>960</v>
      </c>
      <c r="Z20" s="491">
        <v>1160</v>
      </c>
      <c r="AA20" s="495">
        <v>10</v>
      </c>
      <c r="AB20" s="496"/>
      <c r="AC20" s="500">
        <v>300</v>
      </c>
      <c r="AD20" s="501">
        <v>1600</v>
      </c>
      <c r="AE20" s="501">
        <v>1900</v>
      </c>
      <c r="AF20" s="495">
        <v>11</v>
      </c>
      <c r="AG20" s="529"/>
      <c r="AH20" s="502">
        <v>54</v>
      </c>
      <c r="AI20" s="503">
        <v>12</v>
      </c>
    </row>
    <row r="21" spans="1:35" ht="18.75" customHeight="1">
      <c r="A21" s="799"/>
      <c r="B21" s="789" t="s">
        <v>817</v>
      </c>
      <c r="C21" s="790"/>
      <c r="D21" s="508"/>
      <c r="E21" s="509"/>
      <c r="F21" s="506">
        <v>0</v>
      </c>
      <c r="G21" s="498">
        <v>16</v>
      </c>
      <c r="H21" s="535"/>
      <c r="I21" s="508"/>
      <c r="J21" s="509"/>
      <c r="K21" s="506">
        <v>0</v>
      </c>
      <c r="L21" s="497">
        <v>16</v>
      </c>
      <c r="M21" s="510"/>
      <c r="N21" s="508">
        <v>700</v>
      </c>
      <c r="O21" s="509">
        <v>3990</v>
      </c>
      <c r="P21" s="509">
        <v>4690</v>
      </c>
      <c r="Q21" s="497">
        <v>5</v>
      </c>
      <c r="R21" s="507"/>
      <c r="S21" s="508">
        <v>0</v>
      </c>
      <c r="T21" s="509">
        <v>0</v>
      </c>
      <c r="U21" s="509">
        <v>0</v>
      </c>
      <c r="V21" s="497">
        <v>15</v>
      </c>
      <c r="W21" s="498"/>
      <c r="X21" s="511">
        <v>900</v>
      </c>
      <c r="Y21" s="498">
        <v>4620</v>
      </c>
      <c r="Z21" s="498">
        <v>5520</v>
      </c>
      <c r="AA21" s="497">
        <v>3</v>
      </c>
      <c r="AB21" s="510"/>
      <c r="AC21" s="512">
        <v>500</v>
      </c>
      <c r="AD21" s="513">
        <v>3320</v>
      </c>
      <c r="AE21" s="513">
        <v>3820</v>
      </c>
      <c r="AF21" s="497">
        <v>5</v>
      </c>
      <c r="AG21" s="535"/>
      <c r="AH21" s="514">
        <v>44</v>
      </c>
      <c r="AI21" s="516">
        <v>9</v>
      </c>
    </row>
    <row r="22" spans="1:35" ht="18.75" customHeight="1">
      <c r="A22" s="800"/>
      <c r="B22" s="789" t="s">
        <v>818</v>
      </c>
      <c r="C22" s="790"/>
      <c r="D22" s="508"/>
      <c r="E22" s="509"/>
      <c r="F22" s="506">
        <v>0</v>
      </c>
      <c r="G22" s="498">
        <v>16</v>
      </c>
      <c r="H22" s="535"/>
      <c r="I22" s="508"/>
      <c r="J22" s="509"/>
      <c r="K22" s="506">
        <v>0</v>
      </c>
      <c r="L22" s="497">
        <v>16</v>
      </c>
      <c r="M22" s="510"/>
      <c r="N22" s="508">
        <v>700</v>
      </c>
      <c r="O22" s="509">
        <v>3730</v>
      </c>
      <c r="P22" s="509">
        <v>4430</v>
      </c>
      <c r="Q22" s="497">
        <v>8</v>
      </c>
      <c r="R22" s="510"/>
      <c r="S22" s="508">
        <v>0</v>
      </c>
      <c r="T22" s="509">
        <v>0</v>
      </c>
      <c r="U22" s="509">
        <v>0</v>
      </c>
      <c r="V22" s="497">
        <v>16</v>
      </c>
      <c r="W22" s="498"/>
      <c r="X22" s="511">
        <v>0</v>
      </c>
      <c r="Y22" s="498">
        <v>0</v>
      </c>
      <c r="Z22" s="498">
        <v>0</v>
      </c>
      <c r="AA22" s="497">
        <v>16</v>
      </c>
      <c r="AB22" s="510"/>
      <c r="AC22" s="512">
        <v>0</v>
      </c>
      <c r="AD22" s="513">
        <v>0</v>
      </c>
      <c r="AE22" s="513">
        <v>0</v>
      </c>
      <c r="AF22" s="497">
        <v>16</v>
      </c>
      <c r="AG22" s="535"/>
      <c r="AH22" s="514">
        <v>72</v>
      </c>
      <c r="AI22" s="516">
        <v>14</v>
      </c>
    </row>
    <row r="23" spans="1:35" s="475" customFormat="1" ht="18.75" customHeight="1" thickBot="1">
      <c r="A23" s="791" t="s">
        <v>819</v>
      </c>
      <c r="B23" s="792"/>
      <c r="C23" s="793"/>
      <c r="D23" s="780"/>
      <c r="E23" s="781"/>
      <c r="F23" s="517">
        <v>0</v>
      </c>
      <c r="G23" s="518">
        <v>48</v>
      </c>
      <c r="H23" s="520">
        <v>4</v>
      </c>
      <c r="I23" s="780"/>
      <c r="J23" s="781"/>
      <c r="K23" s="517">
        <v>0</v>
      </c>
      <c r="L23" s="518">
        <v>48</v>
      </c>
      <c r="M23" s="520">
        <v>4</v>
      </c>
      <c r="N23" s="780"/>
      <c r="O23" s="781"/>
      <c r="P23" s="526">
        <v>13810</v>
      </c>
      <c r="Q23" s="538">
        <v>18</v>
      </c>
      <c r="R23" s="520">
        <v>3</v>
      </c>
      <c r="S23" s="780"/>
      <c r="T23" s="781"/>
      <c r="U23" s="521">
        <v>600</v>
      </c>
      <c r="V23" s="522">
        <v>43</v>
      </c>
      <c r="W23" s="523">
        <v>5</v>
      </c>
      <c r="X23" s="787"/>
      <c r="Y23" s="788"/>
      <c r="Z23" s="524">
        <v>6680</v>
      </c>
      <c r="AA23" s="525">
        <v>29</v>
      </c>
      <c r="AB23" s="520">
        <v>4</v>
      </c>
      <c r="AC23" s="780"/>
      <c r="AD23" s="781"/>
      <c r="AE23" s="526">
        <v>5720</v>
      </c>
      <c r="AF23" s="527">
        <v>31</v>
      </c>
      <c r="AG23" s="520">
        <v>4</v>
      </c>
      <c r="AH23" s="547">
        <v>170</v>
      </c>
      <c r="AI23" s="519">
        <v>4</v>
      </c>
    </row>
    <row r="24" spans="2:35" s="486" customFormat="1" ht="13.5" thickBot="1">
      <c r="B24" s="784"/>
      <c r="C24" s="784"/>
      <c r="N24" s="486" t="s">
        <v>0</v>
      </c>
      <c r="AF24" s="487"/>
      <c r="AG24" s="487"/>
      <c r="AH24" s="487"/>
      <c r="AI24" s="487"/>
    </row>
    <row r="25" spans="1:35" ht="18.75" customHeight="1">
      <c r="A25" s="798" t="s">
        <v>820</v>
      </c>
      <c r="B25" s="796" t="s">
        <v>821</v>
      </c>
      <c r="C25" s="797"/>
      <c r="D25" s="493"/>
      <c r="E25" s="494"/>
      <c r="F25" s="494">
        <v>4680</v>
      </c>
      <c r="G25" s="495">
        <v>4</v>
      </c>
      <c r="H25" s="492"/>
      <c r="I25" s="493"/>
      <c r="J25" s="494"/>
      <c r="K25" s="494">
        <v>840</v>
      </c>
      <c r="L25" s="491">
        <v>9</v>
      </c>
      <c r="M25" s="496"/>
      <c r="N25" s="530">
        <v>500</v>
      </c>
      <c r="O25" s="531">
        <v>2570</v>
      </c>
      <c r="P25" s="531">
        <v>3070</v>
      </c>
      <c r="Q25" s="495">
        <v>9</v>
      </c>
      <c r="R25" s="492"/>
      <c r="S25" s="493">
        <v>200</v>
      </c>
      <c r="T25" s="494">
        <v>1180</v>
      </c>
      <c r="U25" s="494">
        <v>1380</v>
      </c>
      <c r="V25" s="497">
        <v>9</v>
      </c>
      <c r="W25" s="498"/>
      <c r="X25" s="499">
        <v>400</v>
      </c>
      <c r="Y25" s="491">
        <v>2280</v>
      </c>
      <c r="Z25" s="491">
        <v>2680</v>
      </c>
      <c r="AA25" s="495">
        <v>8</v>
      </c>
      <c r="AB25" s="496"/>
      <c r="AC25" s="500">
        <v>800</v>
      </c>
      <c r="AD25" s="501">
        <v>4890</v>
      </c>
      <c r="AE25" s="501">
        <v>5690</v>
      </c>
      <c r="AF25" s="495">
        <v>3</v>
      </c>
      <c r="AG25" s="496"/>
      <c r="AH25" s="502">
        <v>33</v>
      </c>
      <c r="AI25" s="503">
        <v>7</v>
      </c>
    </row>
    <row r="26" spans="1:35" ht="18.75" customHeight="1">
      <c r="A26" s="799"/>
      <c r="B26" s="789" t="s">
        <v>822</v>
      </c>
      <c r="C26" s="790"/>
      <c r="D26" s="508"/>
      <c r="E26" s="509"/>
      <c r="F26" s="509">
        <v>11540</v>
      </c>
      <c r="G26" s="497">
        <v>2</v>
      </c>
      <c r="H26" s="507"/>
      <c r="I26" s="508"/>
      <c r="J26" s="509"/>
      <c r="K26" s="509">
        <v>8300</v>
      </c>
      <c r="L26" s="497">
        <v>2</v>
      </c>
      <c r="M26" s="510"/>
      <c r="N26" s="536">
        <v>2100</v>
      </c>
      <c r="O26" s="537">
        <v>1170</v>
      </c>
      <c r="P26" s="537">
        <v>13800</v>
      </c>
      <c r="Q26" s="497">
        <v>1</v>
      </c>
      <c r="R26" s="507"/>
      <c r="S26" s="508">
        <v>900</v>
      </c>
      <c r="T26" s="509">
        <v>5340</v>
      </c>
      <c r="U26" s="509">
        <v>6240</v>
      </c>
      <c r="V26" s="497">
        <v>1</v>
      </c>
      <c r="W26" s="498"/>
      <c r="X26" s="511">
        <v>2600</v>
      </c>
      <c r="Y26" s="498">
        <v>13990</v>
      </c>
      <c r="Z26" s="498">
        <v>16590</v>
      </c>
      <c r="AA26" s="497">
        <v>2</v>
      </c>
      <c r="AB26" s="510"/>
      <c r="AC26" s="512">
        <v>900</v>
      </c>
      <c r="AD26" s="513">
        <v>5020</v>
      </c>
      <c r="AE26" s="513">
        <v>5920</v>
      </c>
      <c r="AF26" s="498">
        <v>2</v>
      </c>
      <c r="AG26" s="510"/>
      <c r="AH26" s="514">
        <v>8</v>
      </c>
      <c r="AI26" s="548">
        <v>1</v>
      </c>
    </row>
    <row r="27" spans="1:35" ht="18.75" customHeight="1">
      <c r="A27" s="800"/>
      <c r="B27" s="789" t="s">
        <v>823</v>
      </c>
      <c r="C27" s="790"/>
      <c r="D27" s="508"/>
      <c r="E27" s="509"/>
      <c r="F27" s="509">
        <v>2240</v>
      </c>
      <c r="G27" s="497">
        <v>5</v>
      </c>
      <c r="H27" s="535"/>
      <c r="I27" s="508"/>
      <c r="J27" s="509"/>
      <c r="K27" s="509">
        <v>2780</v>
      </c>
      <c r="L27" s="497">
        <v>5</v>
      </c>
      <c r="M27" s="510"/>
      <c r="N27" s="536">
        <v>1300</v>
      </c>
      <c r="O27" s="537">
        <v>7480</v>
      </c>
      <c r="P27" s="537">
        <v>8780</v>
      </c>
      <c r="Q27" s="497">
        <v>2</v>
      </c>
      <c r="R27" s="507"/>
      <c r="S27" s="508">
        <v>400</v>
      </c>
      <c r="T27" s="509">
        <v>3080</v>
      </c>
      <c r="U27" s="509">
        <v>3480</v>
      </c>
      <c r="V27" s="532">
        <v>5</v>
      </c>
      <c r="W27" s="532"/>
      <c r="X27" s="511">
        <v>500</v>
      </c>
      <c r="Y27" s="498">
        <v>2560</v>
      </c>
      <c r="Z27" s="498">
        <v>3060</v>
      </c>
      <c r="AA27" s="498">
        <v>6</v>
      </c>
      <c r="AB27" s="510"/>
      <c r="AC27" s="512">
        <v>500</v>
      </c>
      <c r="AD27" s="513">
        <v>3020</v>
      </c>
      <c r="AE27" s="513">
        <v>3520</v>
      </c>
      <c r="AF27" s="497">
        <v>6</v>
      </c>
      <c r="AG27" s="510"/>
      <c r="AH27" s="514">
        <v>23</v>
      </c>
      <c r="AI27" s="549">
        <v>5</v>
      </c>
    </row>
    <row r="28" spans="1:35" s="475" customFormat="1" ht="18.75" customHeight="1" thickBot="1">
      <c r="A28" s="791" t="s">
        <v>824</v>
      </c>
      <c r="B28" s="792"/>
      <c r="C28" s="793"/>
      <c r="D28" s="550"/>
      <c r="E28" s="551"/>
      <c r="F28" s="521">
        <v>18460</v>
      </c>
      <c r="G28" s="527">
        <v>11</v>
      </c>
      <c r="H28" s="520">
        <v>1</v>
      </c>
      <c r="I28" s="782"/>
      <c r="J28" s="783"/>
      <c r="K28" s="526">
        <v>11920</v>
      </c>
      <c r="L28" s="518">
        <v>16</v>
      </c>
      <c r="M28" s="520">
        <v>2</v>
      </c>
      <c r="N28" s="794"/>
      <c r="O28" s="795"/>
      <c r="P28" s="552">
        <v>25650</v>
      </c>
      <c r="Q28" s="518">
        <v>12</v>
      </c>
      <c r="R28" s="520">
        <v>1</v>
      </c>
      <c r="S28" s="782"/>
      <c r="T28" s="783"/>
      <c r="U28" s="526">
        <v>11100</v>
      </c>
      <c r="V28" s="522">
        <v>15</v>
      </c>
      <c r="W28" s="523">
        <v>2</v>
      </c>
      <c r="X28" s="787"/>
      <c r="Y28" s="788"/>
      <c r="Z28" s="524">
        <v>22330</v>
      </c>
      <c r="AA28" s="525">
        <v>16</v>
      </c>
      <c r="AB28" s="520">
        <v>1</v>
      </c>
      <c r="AC28" s="782"/>
      <c r="AD28" s="783"/>
      <c r="AE28" s="526">
        <v>15130</v>
      </c>
      <c r="AF28" s="527">
        <v>11</v>
      </c>
      <c r="AG28" s="520">
        <v>1</v>
      </c>
      <c r="AH28" s="528">
        <v>64</v>
      </c>
      <c r="AI28" s="520">
        <v>1</v>
      </c>
    </row>
    <row r="29" spans="3:30" ht="12.75">
      <c r="C29" s="474" t="s">
        <v>825</v>
      </c>
      <c r="H29" s="553" t="s">
        <v>826</v>
      </c>
      <c r="I29" s="553"/>
      <c r="J29" s="553"/>
      <c r="K29" s="553"/>
      <c r="L29" s="554"/>
      <c r="M29" s="553"/>
      <c r="N29" s="553"/>
      <c r="O29" s="553"/>
      <c r="P29" s="553"/>
      <c r="Q29" s="554"/>
      <c r="R29" s="553"/>
      <c r="S29" s="553"/>
      <c r="AD29" s="474" t="s">
        <v>827</v>
      </c>
    </row>
    <row r="30" spans="3:30" ht="12.75">
      <c r="C30" s="555" t="s">
        <v>828</v>
      </c>
      <c r="I30" s="553"/>
      <c r="J30" s="553"/>
      <c r="K30" s="553"/>
      <c r="L30" s="553"/>
      <c r="M30" s="554"/>
      <c r="N30" s="553"/>
      <c r="O30" s="553"/>
      <c r="P30" s="553"/>
      <c r="Q30" s="553"/>
      <c r="R30" s="554"/>
      <c r="U30" s="475"/>
      <c r="AD30" s="555" t="s">
        <v>829</v>
      </c>
    </row>
    <row r="31" spans="19:20" ht="12.75">
      <c r="S31" s="475"/>
      <c r="T31" s="475"/>
    </row>
    <row r="32" spans="19:20" ht="12.75">
      <c r="S32" s="475"/>
      <c r="T32" s="475"/>
    </row>
    <row r="33" ht="12.75">
      <c r="T33" s="474" t="s">
        <v>0</v>
      </c>
    </row>
  </sheetData>
  <sheetProtection/>
  <mergeCells count="68">
    <mergeCell ref="A2:A3"/>
    <mergeCell ref="D2:H2"/>
    <mergeCell ref="I2:M2"/>
    <mergeCell ref="N2:R2"/>
    <mergeCell ref="B2:C3"/>
    <mergeCell ref="B4:C4"/>
    <mergeCell ref="B5:C5"/>
    <mergeCell ref="B10:C10"/>
    <mergeCell ref="B11:C11"/>
    <mergeCell ref="B6:C6"/>
    <mergeCell ref="B7:C7"/>
    <mergeCell ref="A8:C8"/>
    <mergeCell ref="A10:A12"/>
    <mergeCell ref="A5:A7"/>
    <mergeCell ref="B12:C12"/>
    <mergeCell ref="AC2:AG2"/>
    <mergeCell ref="N8:O8"/>
    <mergeCell ref="X13:Y13"/>
    <mergeCell ref="S8:T8"/>
    <mergeCell ref="X2:AB2"/>
    <mergeCell ref="X8:Y8"/>
    <mergeCell ref="S2:W2"/>
    <mergeCell ref="N13:O13"/>
    <mergeCell ref="S13:T13"/>
    <mergeCell ref="AC13:AD13"/>
    <mergeCell ref="B14:C14"/>
    <mergeCell ref="A13:C13"/>
    <mergeCell ref="D13:E13"/>
    <mergeCell ref="D23:E23"/>
    <mergeCell ref="I23:J23"/>
    <mergeCell ref="A20:A22"/>
    <mergeCell ref="B19:C19"/>
    <mergeCell ref="A15:A17"/>
    <mergeCell ref="B16:C16"/>
    <mergeCell ref="B17:C17"/>
    <mergeCell ref="B15:C15"/>
    <mergeCell ref="A18:C18"/>
    <mergeCell ref="A28:C28"/>
    <mergeCell ref="A25:A27"/>
    <mergeCell ref="B27:C27"/>
    <mergeCell ref="B20:C20"/>
    <mergeCell ref="B22:C22"/>
    <mergeCell ref="N23:O23"/>
    <mergeCell ref="B21:C21"/>
    <mergeCell ref="A23:C23"/>
    <mergeCell ref="AC28:AD28"/>
    <mergeCell ref="S23:T23"/>
    <mergeCell ref="AC23:AD23"/>
    <mergeCell ref="N28:O28"/>
    <mergeCell ref="B24:C24"/>
    <mergeCell ref="B25:C25"/>
    <mergeCell ref="B26:C26"/>
    <mergeCell ref="I28:J28"/>
    <mergeCell ref="B9:C9"/>
    <mergeCell ref="AH2:AI2"/>
    <mergeCell ref="X28:Y28"/>
    <mergeCell ref="S28:T28"/>
    <mergeCell ref="S18:T18"/>
    <mergeCell ref="AC8:AD8"/>
    <mergeCell ref="X18:Y18"/>
    <mergeCell ref="X23:Y23"/>
    <mergeCell ref="AC18:AD18"/>
    <mergeCell ref="D8:E8"/>
    <mergeCell ref="D18:E18"/>
    <mergeCell ref="I18:J18"/>
    <mergeCell ref="N18:O18"/>
    <mergeCell ref="I8:J8"/>
    <mergeCell ref="I13:J13"/>
  </mergeCells>
  <printOptions horizontalCentered="1"/>
  <pageMargins left="0.2755905511811024" right="0.2755905511811024" top="1.141732283464567" bottom="0.984251968503937" header="0.5118110236220472" footer="0.5118110236220472"/>
  <pageSetup orientation="landscape" paperSize="9" scale="69" r:id="rId2"/>
  <headerFooter alignWithMargins="0">
    <oddHeader>&amp;L&amp;G&amp;C&amp;"Imprint MT Shadow,Uobičajeno"&amp;28HRVATSKA MUŠIČARSKA LIGA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2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8.8515625" style="0" customWidth="1"/>
    <col min="4" max="4" width="3.7109375" style="0" customWidth="1"/>
    <col min="5" max="5" width="6.7109375" style="0" customWidth="1"/>
    <col min="6" max="6" width="4.00390625" style="0" customWidth="1"/>
    <col min="7" max="7" width="6.28125" style="0" customWidth="1"/>
    <col min="8" max="8" width="4.28125" style="0" customWidth="1"/>
    <col min="9" max="9" width="6.140625" style="0" customWidth="1"/>
    <col min="10" max="10" width="4.00390625" style="0" customWidth="1"/>
    <col min="11" max="11" width="6.7109375" style="0" customWidth="1"/>
    <col min="12" max="12" width="4.00390625" style="0" customWidth="1"/>
    <col min="13" max="13" width="6.57421875" style="0" customWidth="1"/>
    <col min="14" max="14" width="3.421875" style="0" customWidth="1"/>
    <col min="15" max="15" width="6.28125" style="0" customWidth="1"/>
    <col min="16" max="16" width="3.421875" style="0" customWidth="1"/>
    <col min="17" max="17" width="7.28125" style="0" customWidth="1"/>
    <col min="18" max="18" width="3.7109375" style="0" customWidth="1"/>
    <col min="19" max="19" width="7.421875" style="0" customWidth="1"/>
    <col min="20" max="20" width="5.00390625" style="0" customWidth="1"/>
    <col min="21" max="21" width="7.7109375" style="0" customWidth="1"/>
    <col min="22" max="22" width="6.7109375" style="0" customWidth="1"/>
  </cols>
  <sheetData>
    <row r="3" spans="2:22" ht="12.75"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2:22" ht="12.75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2:22" ht="19.5" customHeight="1">
      <c r="B5" s="361"/>
      <c r="C5" s="385" t="s">
        <v>0</v>
      </c>
      <c r="D5" s="362" t="s">
        <v>0</v>
      </c>
      <c r="E5" s="363"/>
      <c r="F5" s="411"/>
      <c r="G5" s="411"/>
      <c r="H5" s="411"/>
      <c r="I5" s="411"/>
      <c r="J5" s="411"/>
      <c r="K5" s="411"/>
      <c r="L5" s="412" t="s">
        <v>674</v>
      </c>
      <c r="M5" s="411"/>
      <c r="N5" s="411"/>
      <c r="O5" s="411"/>
      <c r="P5" s="411"/>
      <c r="Q5" s="411"/>
      <c r="R5" s="360"/>
      <c r="S5" s="360"/>
      <c r="T5" s="360"/>
      <c r="U5" s="360"/>
      <c r="V5" s="360"/>
    </row>
    <row r="6" spans="2:22" ht="19.5" customHeight="1">
      <c r="B6" s="361"/>
      <c r="C6" s="385" t="s">
        <v>0</v>
      </c>
      <c r="D6" s="364" t="s">
        <v>0</v>
      </c>
      <c r="E6" s="385" t="s">
        <v>0</v>
      </c>
      <c r="F6" s="411"/>
      <c r="G6" s="411"/>
      <c r="H6" s="411"/>
      <c r="I6" s="411"/>
      <c r="J6" s="411"/>
      <c r="K6" s="411"/>
      <c r="L6" s="413" t="s">
        <v>675</v>
      </c>
      <c r="M6" s="411"/>
      <c r="N6" s="411"/>
      <c r="O6" s="411"/>
      <c r="P6" s="411"/>
      <c r="Q6" s="411"/>
      <c r="R6" s="360"/>
      <c r="S6" s="360"/>
      <c r="T6" s="360"/>
      <c r="U6" s="360"/>
      <c r="V6" s="360"/>
    </row>
    <row r="7" spans="2:22" ht="19.5" customHeight="1">
      <c r="B7" s="361"/>
      <c r="C7" s="360"/>
      <c r="D7" s="360"/>
      <c r="E7" s="360"/>
      <c r="F7" s="411"/>
      <c r="G7" s="411"/>
      <c r="H7" s="411"/>
      <c r="I7" s="411"/>
      <c r="J7" s="411"/>
      <c r="K7" s="411"/>
      <c r="L7" s="414" t="s">
        <v>676</v>
      </c>
      <c r="M7" s="411"/>
      <c r="N7" s="411"/>
      <c r="O7" s="411"/>
      <c r="P7" s="411"/>
      <c r="Q7" s="411"/>
      <c r="R7" s="360"/>
      <c r="S7" s="360"/>
      <c r="T7" s="360"/>
      <c r="U7" s="360"/>
      <c r="V7" s="360"/>
    </row>
    <row r="8" spans="2:22" ht="13.5" thickBot="1">
      <c r="B8" s="361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</row>
    <row r="9" spans="2:22" ht="18.75" thickTop="1">
      <c r="B9" s="709" t="s">
        <v>661</v>
      </c>
      <c r="C9" s="712" t="s">
        <v>542</v>
      </c>
      <c r="D9" s="697" t="s">
        <v>549</v>
      </c>
      <c r="E9" s="698"/>
      <c r="F9" s="699" t="s">
        <v>550</v>
      </c>
      <c r="G9" s="708"/>
      <c r="H9" s="697" t="s">
        <v>551</v>
      </c>
      <c r="I9" s="698"/>
      <c r="J9" s="699" t="s">
        <v>552</v>
      </c>
      <c r="K9" s="708"/>
      <c r="L9" s="697" t="s">
        <v>556</v>
      </c>
      <c r="M9" s="698"/>
      <c r="N9" s="699" t="s">
        <v>557</v>
      </c>
      <c r="O9" s="708"/>
      <c r="P9" s="697" t="s">
        <v>677</v>
      </c>
      <c r="Q9" s="698"/>
      <c r="R9" s="699" t="s">
        <v>678</v>
      </c>
      <c r="S9" s="698"/>
      <c r="T9" s="700" t="s">
        <v>679</v>
      </c>
      <c r="U9" s="701"/>
      <c r="V9" s="702"/>
    </row>
    <row r="10" spans="2:22" ht="24.75" customHeight="1">
      <c r="B10" s="710"/>
      <c r="C10" s="713"/>
      <c r="D10" s="706" t="s">
        <v>680</v>
      </c>
      <c r="E10" s="696"/>
      <c r="F10" s="695" t="s">
        <v>681</v>
      </c>
      <c r="G10" s="707"/>
      <c r="H10" s="706" t="s">
        <v>682</v>
      </c>
      <c r="I10" s="696"/>
      <c r="J10" s="695" t="s">
        <v>683</v>
      </c>
      <c r="K10" s="707"/>
      <c r="L10" s="706" t="s">
        <v>684</v>
      </c>
      <c r="M10" s="696"/>
      <c r="N10" s="695" t="s">
        <v>685</v>
      </c>
      <c r="O10" s="707"/>
      <c r="P10" s="706" t="s">
        <v>686</v>
      </c>
      <c r="Q10" s="696"/>
      <c r="R10" s="695" t="s">
        <v>687</v>
      </c>
      <c r="S10" s="696"/>
      <c r="T10" s="703"/>
      <c r="U10" s="704"/>
      <c r="V10" s="705"/>
    </row>
    <row r="11" spans="2:22" ht="13.5" thickBot="1">
      <c r="B11" s="711"/>
      <c r="C11" s="714"/>
      <c r="D11" s="365" t="s">
        <v>4</v>
      </c>
      <c r="E11" s="366" t="s">
        <v>3</v>
      </c>
      <c r="F11" s="367" t="s">
        <v>4</v>
      </c>
      <c r="G11" s="368" t="s">
        <v>3</v>
      </c>
      <c r="H11" s="369" t="s">
        <v>4</v>
      </c>
      <c r="I11" s="370" t="s">
        <v>3</v>
      </c>
      <c r="J11" s="367" t="s">
        <v>4</v>
      </c>
      <c r="K11" s="368" t="s">
        <v>3</v>
      </c>
      <c r="L11" s="369" t="s">
        <v>4</v>
      </c>
      <c r="M11" s="370" t="s">
        <v>3</v>
      </c>
      <c r="N11" s="367" t="s">
        <v>4</v>
      </c>
      <c r="O11" s="368" t="s">
        <v>3</v>
      </c>
      <c r="P11" s="369" t="s">
        <v>4</v>
      </c>
      <c r="Q11" s="370" t="s">
        <v>3</v>
      </c>
      <c r="R11" s="367" t="s">
        <v>4</v>
      </c>
      <c r="S11" s="370" t="s">
        <v>3</v>
      </c>
      <c r="T11" s="371" t="s">
        <v>4</v>
      </c>
      <c r="U11" s="372" t="s">
        <v>688</v>
      </c>
      <c r="V11" s="373" t="s">
        <v>705</v>
      </c>
    </row>
    <row r="12" spans="2:22" ht="24.75" customHeight="1" thickTop="1">
      <c r="B12" s="408">
        <v>1</v>
      </c>
      <c r="C12" s="386" t="s">
        <v>666</v>
      </c>
      <c r="D12" s="389">
        <v>5</v>
      </c>
      <c r="E12" s="390">
        <v>18861</v>
      </c>
      <c r="F12" s="391">
        <v>2</v>
      </c>
      <c r="G12" s="392">
        <v>11253</v>
      </c>
      <c r="H12" s="389">
        <v>4</v>
      </c>
      <c r="I12" s="390">
        <v>11969</v>
      </c>
      <c r="J12" s="391">
        <v>1</v>
      </c>
      <c r="K12" s="392">
        <v>23550</v>
      </c>
      <c r="L12" s="389">
        <v>4</v>
      </c>
      <c r="M12" s="390">
        <v>7208</v>
      </c>
      <c r="N12" s="391">
        <v>2</v>
      </c>
      <c r="O12" s="392">
        <v>8837</v>
      </c>
      <c r="P12" s="389">
        <v>6</v>
      </c>
      <c r="Q12" s="390">
        <v>11287</v>
      </c>
      <c r="R12" s="391">
        <v>2</v>
      </c>
      <c r="S12" s="392">
        <v>8687</v>
      </c>
      <c r="T12" s="393">
        <v>26</v>
      </c>
      <c r="U12" s="394">
        <v>101652</v>
      </c>
      <c r="V12" s="395">
        <v>1</v>
      </c>
    </row>
    <row r="13" spans="2:22" ht="24.75" customHeight="1">
      <c r="B13" s="409">
        <v>2</v>
      </c>
      <c r="C13" s="387" t="s">
        <v>673</v>
      </c>
      <c r="D13" s="396">
        <v>12</v>
      </c>
      <c r="E13" s="397">
        <v>12787</v>
      </c>
      <c r="F13" s="398">
        <v>4</v>
      </c>
      <c r="G13" s="399">
        <v>11096</v>
      </c>
      <c r="H13" s="396">
        <v>1</v>
      </c>
      <c r="I13" s="397">
        <v>14424</v>
      </c>
      <c r="J13" s="398">
        <v>2</v>
      </c>
      <c r="K13" s="399">
        <v>16180</v>
      </c>
      <c r="L13" s="396">
        <v>1</v>
      </c>
      <c r="M13" s="397">
        <v>8557</v>
      </c>
      <c r="N13" s="398">
        <v>4</v>
      </c>
      <c r="O13" s="399">
        <v>9130</v>
      </c>
      <c r="P13" s="396">
        <v>10</v>
      </c>
      <c r="Q13" s="397">
        <v>6557</v>
      </c>
      <c r="R13" s="398">
        <v>3</v>
      </c>
      <c r="S13" s="399">
        <v>14861</v>
      </c>
      <c r="T13" s="400">
        <v>37</v>
      </c>
      <c r="U13" s="401">
        <v>93592</v>
      </c>
      <c r="V13" s="402">
        <v>2</v>
      </c>
    </row>
    <row r="14" spans="2:22" ht="24.75" customHeight="1">
      <c r="B14" s="409">
        <v>3</v>
      </c>
      <c r="C14" s="387" t="s">
        <v>662</v>
      </c>
      <c r="D14" s="396">
        <v>1</v>
      </c>
      <c r="E14" s="397">
        <v>22533</v>
      </c>
      <c r="F14" s="398">
        <v>6</v>
      </c>
      <c r="G14" s="399">
        <v>9269</v>
      </c>
      <c r="H14" s="396">
        <v>3</v>
      </c>
      <c r="I14" s="397">
        <v>10654</v>
      </c>
      <c r="J14" s="398">
        <v>7</v>
      </c>
      <c r="K14" s="399">
        <v>16660</v>
      </c>
      <c r="L14" s="396">
        <v>2</v>
      </c>
      <c r="M14" s="397">
        <v>8692</v>
      </c>
      <c r="N14" s="398">
        <v>7</v>
      </c>
      <c r="O14" s="399">
        <v>6390</v>
      </c>
      <c r="P14" s="396">
        <v>11</v>
      </c>
      <c r="Q14" s="397">
        <v>7674</v>
      </c>
      <c r="R14" s="398">
        <v>5</v>
      </c>
      <c r="S14" s="399">
        <v>11257</v>
      </c>
      <c r="T14" s="400">
        <v>42</v>
      </c>
      <c r="U14" s="401">
        <v>93129</v>
      </c>
      <c r="V14" s="402">
        <v>3</v>
      </c>
    </row>
    <row r="15" spans="2:22" ht="24.75" customHeight="1">
      <c r="B15" s="409">
        <v>4</v>
      </c>
      <c r="C15" s="387" t="s">
        <v>664</v>
      </c>
      <c r="D15" s="396">
        <v>3</v>
      </c>
      <c r="E15" s="397">
        <v>19729</v>
      </c>
      <c r="F15" s="398">
        <v>1</v>
      </c>
      <c r="G15" s="399">
        <v>11772</v>
      </c>
      <c r="H15" s="396">
        <v>8</v>
      </c>
      <c r="I15" s="397">
        <v>6656</v>
      </c>
      <c r="J15" s="398">
        <v>11</v>
      </c>
      <c r="K15" s="399">
        <v>6970</v>
      </c>
      <c r="L15" s="396">
        <v>8</v>
      </c>
      <c r="M15" s="397">
        <v>6153</v>
      </c>
      <c r="N15" s="398">
        <v>11</v>
      </c>
      <c r="O15" s="399">
        <v>4844</v>
      </c>
      <c r="P15" s="396">
        <v>1</v>
      </c>
      <c r="Q15" s="397">
        <v>18359</v>
      </c>
      <c r="R15" s="398">
        <v>1</v>
      </c>
      <c r="S15" s="399">
        <v>15393</v>
      </c>
      <c r="T15" s="400">
        <v>44</v>
      </c>
      <c r="U15" s="401">
        <v>89876</v>
      </c>
      <c r="V15" s="402">
        <v>4</v>
      </c>
    </row>
    <row r="16" spans="2:22" ht="24.75" customHeight="1">
      <c r="B16" s="409">
        <v>5</v>
      </c>
      <c r="C16" s="387" t="s">
        <v>667</v>
      </c>
      <c r="D16" s="396">
        <v>6</v>
      </c>
      <c r="E16" s="397">
        <v>17731</v>
      </c>
      <c r="F16" s="398">
        <v>7</v>
      </c>
      <c r="G16" s="399">
        <v>7831</v>
      </c>
      <c r="H16" s="396">
        <v>7</v>
      </c>
      <c r="I16" s="397">
        <v>6562</v>
      </c>
      <c r="J16" s="398">
        <v>5</v>
      </c>
      <c r="K16" s="399">
        <v>14180</v>
      </c>
      <c r="L16" s="396">
        <v>7</v>
      </c>
      <c r="M16" s="397">
        <v>5625</v>
      </c>
      <c r="N16" s="398">
        <v>3</v>
      </c>
      <c r="O16" s="399">
        <v>10538</v>
      </c>
      <c r="P16" s="396">
        <v>4</v>
      </c>
      <c r="Q16" s="397">
        <v>11024</v>
      </c>
      <c r="R16" s="398">
        <v>6</v>
      </c>
      <c r="S16" s="399">
        <v>8930</v>
      </c>
      <c r="T16" s="400">
        <v>45</v>
      </c>
      <c r="U16" s="401">
        <v>82421</v>
      </c>
      <c r="V16" s="402">
        <v>5</v>
      </c>
    </row>
    <row r="17" spans="2:22" ht="24.75" customHeight="1">
      <c r="B17" s="409">
        <v>6</v>
      </c>
      <c r="C17" s="387" t="s">
        <v>668</v>
      </c>
      <c r="D17" s="396">
        <v>7</v>
      </c>
      <c r="E17" s="397">
        <v>18869</v>
      </c>
      <c r="F17" s="398">
        <v>5</v>
      </c>
      <c r="G17" s="399">
        <v>10132</v>
      </c>
      <c r="H17" s="396">
        <v>5</v>
      </c>
      <c r="I17" s="397">
        <v>9597</v>
      </c>
      <c r="J17" s="398">
        <v>8</v>
      </c>
      <c r="K17" s="399">
        <v>8230</v>
      </c>
      <c r="L17" s="396">
        <v>5</v>
      </c>
      <c r="M17" s="397">
        <v>7099</v>
      </c>
      <c r="N17" s="398">
        <v>9</v>
      </c>
      <c r="O17" s="399">
        <v>7846</v>
      </c>
      <c r="P17" s="396">
        <v>3</v>
      </c>
      <c r="Q17" s="397">
        <v>11139</v>
      </c>
      <c r="R17" s="398">
        <v>4</v>
      </c>
      <c r="S17" s="399">
        <v>6636</v>
      </c>
      <c r="T17" s="400">
        <v>46</v>
      </c>
      <c r="U17" s="401">
        <v>79548</v>
      </c>
      <c r="V17" s="402">
        <v>6</v>
      </c>
    </row>
    <row r="18" spans="2:22" ht="24.75" customHeight="1">
      <c r="B18" s="409">
        <v>7</v>
      </c>
      <c r="C18" s="387" t="s">
        <v>665</v>
      </c>
      <c r="D18" s="396">
        <v>4</v>
      </c>
      <c r="E18" s="397">
        <v>18972</v>
      </c>
      <c r="F18" s="398">
        <v>8</v>
      </c>
      <c r="G18" s="399">
        <v>10306</v>
      </c>
      <c r="H18" s="396">
        <v>10</v>
      </c>
      <c r="I18" s="397">
        <v>6546</v>
      </c>
      <c r="J18" s="398">
        <v>4</v>
      </c>
      <c r="K18" s="399">
        <v>14770</v>
      </c>
      <c r="L18" s="396">
        <v>6</v>
      </c>
      <c r="M18" s="397">
        <v>5938</v>
      </c>
      <c r="N18" s="398">
        <v>1</v>
      </c>
      <c r="O18" s="399">
        <v>10175</v>
      </c>
      <c r="P18" s="396">
        <v>8</v>
      </c>
      <c r="Q18" s="397">
        <v>7461</v>
      </c>
      <c r="R18" s="398">
        <v>9</v>
      </c>
      <c r="S18" s="399">
        <v>8988</v>
      </c>
      <c r="T18" s="400">
        <v>50</v>
      </c>
      <c r="U18" s="401">
        <v>83156</v>
      </c>
      <c r="V18" s="402">
        <v>7</v>
      </c>
    </row>
    <row r="19" spans="2:22" ht="24.75" customHeight="1">
      <c r="B19" s="409">
        <v>8</v>
      </c>
      <c r="C19" s="387" t="s">
        <v>671</v>
      </c>
      <c r="D19" s="396">
        <v>10</v>
      </c>
      <c r="E19" s="397">
        <v>16502</v>
      </c>
      <c r="F19" s="398">
        <v>11</v>
      </c>
      <c r="G19" s="399">
        <v>5373</v>
      </c>
      <c r="H19" s="396">
        <v>2</v>
      </c>
      <c r="I19" s="397">
        <v>18210</v>
      </c>
      <c r="J19" s="398">
        <v>6</v>
      </c>
      <c r="K19" s="399">
        <v>10020</v>
      </c>
      <c r="L19" s="396">
        <v>3</v>
      </c>
      <c r="M19" s="397">
        <v>7696</v>
      </c>
      <c r="N19" s="398">
        <v>8</v>
      </c>
      <c r="O19" s="399">
        <v>7777</v>
      </c>
      <c r="P19" s="396">
        <v>2</v>
      </c>
      <c r="Q19" s="397">
        <v>11579</v>
      </c>
      <c r="R19" s="398">
        <v>8</v>
      </c>
      <c r="S19" s="399">
        <v>4673</v>
      </c>
      <c r="T19" s="400">
        <v>50</v>
      </c>
      <c r="U19" s="401">
        <v>81830</v>
      </c>
      <c r="V19" s="402">
        <v>8</v>
      </c>
    </row>
    <row r="20" spans="2:22" ht="24.75" customHeight="1">
      <c r="B20" s="409">
        <v>9</v>
      </c>
      <c r="C20" s="387" t="s">
        <v>669</v>
      </c>
      <c r="D20" s="396">
        <v>8</v>
      </c>
      <c r="E20" s="397">
        <v>17271</v>
      </c>
      <c r="F20" s="398">
        <v>3</v>
      </c>
      <c r="G20" s="399">
        <v>11641</v>
      </c>
      <c r="H20" s="396">
        <v>12</v>
      </c>
      <c r="I20" s="397">
        <v>3562</v>
      </c>
      <c r="J20" s="398">
        <v>10</v>
      </c>
      <c r="K20" s="399">
        <v>12030</v>
      </c>
      <c r="L20" s="396">
        <v>10</v>
      </c>
      <c r="M20" s="397">
        <v>4062</v>
      </c>
      <c r="N20" s="398">
        <v>5</v>
      </c>
      <c r="O20" s="399">
        <v>7121</v>
      </c>
      <c r="P20" s="396">
        <v>5</v>
      </c>
      <c r="Q20" s="397">
        <v>6114</v>
      </c>
      <c r="R20" s="398">
        <v>7</v>
      </c>
      <c r="S20" s="399">
        <v>5590</v>
      </c>
      <c r="T20" s="400">
        <v>60</v>
      </c>
      <c r="U20" s="401">
        <v>67391</v>
      </c>
      <c r="V20" s="402">
        <v>9</v>
      </c>
    </row>
    <row r="21" spans="2:22" ht="24.75" customHeight="1">
      <c r="B21" s="409">
        <v>10</v>
      </c>
      <c r="C21" s="387" t="s">
        <v>670</v>
      </c>
      <c r="D21" s="396">
        <v>9</v>
      </c>
      <c r="E21" s="397">
        <v>16816</v>
      </c>
      <c r="F21" s="398">
        <v>9</v>
      </c>
      <c r="G21" s="399">
        <v>7192</v>
      </c>
      <c r="H21" s="396">
        <v>9</v>
      </c>
      <c r="I21" s="397">
        <v>7636</v>
      </c>
      <c r="J21" s="398">
        <v>3</v>
      </c>
      <c r="K21" s="399">
        <v>18920</v>
      </c>
      <c r="L21" s="396">
        <v>9</v>
      </c>
      <c r="M21" s="397">
        <v>4819</v>
      </c>
      <c r="N21" s="398">
        <v>6</v>
      </c>
      <c r="O21" s="399">
        <v>7573</v>
      </c>
      <c r="P21" s="396">
        <v>9</v>
      </c>
      <c r="Q21" s="397">
        <v>9256</v>
      </c>
      <c r="R21" s="398">
        <v>11</v>
      </c>
      <c r="S21" s="399">
        <v>3471</v>
      </c>
      <c r="T21" s="400">
        <v>65</v>
      </c>
      <c r="U21" s="401">
        <v>75683</v>
      </c>
      <c r="V21" s="402">
        <v>10</v>
      </c>
    </row>
    <row r="22" spans="2:22" ht="24.75" customHeight="1">
      <c r="B22" s="409">
        <v>11</v>
      </c>
      <c r="C22" s="387" t="s">
        <v>663</v>
      </c>
      <c r="D22" s="396">
        <v>2</v>
      </c>
      <c r="E22" s="397">
        <v>19021</v>
      </c>
      <c r="F22" s="398">
        <v>12</v>
      </c>
      <c r="G22" s="399">
        <v>3028.2</v>
      </c>
      <c r="H22" s="396">
        <v>6</v>
      </c>
      <c r="I22" s="397">
        <v>7733</v>
      </c>
      <c r="J22" s="398">
        <v>12</v>
      </c>
      <c r="K22" s="399">
        <v>5130</v>
      </c>
      <c r="L22" s="396">
        <v>11</v>
      </c>
      <c r="M22" s="397">
        <v>3832</v>
      </c>
      <c r="N22" s="398">
        <v>12</v>
      </c>
      <c r="O22" s="399">
        <v>4535</v>
      </c>
      <c r="P22" s="396">
        <v>7</v>
      </c>
      <c r="Q22" s="397">
        <v>8074</v>
      </c>
      <c r="R22" s="398">
        <v>10</v>
      </c>
      <c r="S22" s="399">
        <v>2709</v>
      </c>
      <c r="T22" s="400">
        <v>72</v>
      </c>
      <c r="U22" s="401">
        <v>54062.2</v>
      </c>
      <c r="V22" s="402">
        <v>11</v>
      </c>
    </row>
    <row r="23" spans="2:22" ht="24.75" customHeight="1" thickBot="1">
      <c r="B23" s="410">
        <v>12</v>
      </c>
      <c r="C23" s="388" t="s">
        <v>672</v>
      </c>
      <c r="D23" s="403">
        <v>11</v>
      </c>
      <c r="E23" s="404">
        <v>14787</v>
      </c>
      <c r="F23" s="403">
        <v>10</v>
      </c>
      <c r="G23" s="404">
        <v>6023</v>
      </c>
      <c r="H23" s="403">
        <v>11</v>
      </c>
      <c r="I23" s="404">
        <v>6850</v>
      </c>
      <c r="J23" s="403">
        <v>9</v>
      </c>
      <c r="K23" s="404">
        <v>9210</v>
      </c>
      <c r="L23" s="403">
        <v>12</v>
      </c>
      <c r="M23" s="404">
        <v>2842</v>
      </c>
      <c r="N23" s="403">
        <v>10</v>
      </c>
      <c r="O23" s="404">
        <v>5221</v>
      </c>
      <c r="P23" s="403">
        <v>12</v>
      </c>
      <c r="Q23" s="404">
        <v>1741</v>
      </c>
      <c r="R23" s="403">
        <v>12</v>
      </c>
      <c r="S23" s="404">
        <v>1806</v>
      </c>
      <c r="T23" s="405">
        <v>87</v>
      </c>
      <c r="U23" s="406">
        <v>48480</v>
      </c>
      <c r="V23" s="407">
        <v>12</v>
      </c>
    </row>
    <row r="25" ht="12.75">
      <c r="B25" s="288" t="s">
        <v>701</v>
      </c>
    </row>
    <row r="26" ht="12.75">
      <c r="B26" s="288"/>
    </row>
  </sheetData>
  <sheetProtection/>
  <mergeCells count="19">
    <mergeCell ref="B9:B11"/>
    <mergeCell ref="C9:C11"/>
    <mergeCell ref="D9:E9"/>
    <mergeCell ref="F9:G9"/>
    <mergeCell ref="D10:E10"/>
    <mergeCell ref="F10:G10"/>
    <mergeCell ref="L10:M10"/>
    <mergeCell ref="N10:O10"/>
    <mergeCell ref="P10:Q10"/>
    <mergeCell ref="H9:I9"/>
    <mergeCell ref="J9:K9"/>
    <mergeCell ref="L9:M9"/>
    <mergeCell ref="N9:O9"/>
    <mergeCell ref="H10:I10"/>
    <mergeCell ref="J10:K10"/>
    <mergeCell ref="R10:S10"/>
    <mergeCell ref="P9:Q9"/>
    <mergeCell ref="R9:S9"/>
    <mergeCell ref="T9:V10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Y18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17.421875" style="0" customWidth="1"/>
    <col min="4" max="4" width="5.8515625" style="0" customWidth="1"/>
    <col min="5" max="5" width="4.00390625" style="0" customWidth="1"/>
    <col min="6" max="6" width="6.7109375" style="0" customWidth="1"/>
    <col min="7" max="7" width="3.7109375" style="0" customWidth="1"/>
    <col min="8" max="8" width="5.7109375" style="0" customWidth="1"/>
    <col min="9" max="9" width="4.28125" style="0" customWidth="1"/>
    <col min="10" max="10" width="6.8515625" style="0" customWidth="1"/>
    <col min="11" max="11" width="4.28125" style="0" customWidth="1"/>
    <col min="12" max="12" width="6.00390625" style="0" customWidth="1"/>
    <col min="13" max="13" width="5.00390625" style="0" customWidth="1"/>
    <col min="14" max="14" width="7.140625" style="0" customWidth="1"/>
    <col min="15" max="15" width="4.140625" style="0" customWidth="1"/>
    <col min="16" max="16" width="6.28125" style="0" customWidth="1"/>
    <col min="17" max="17" width="4.8515625" style="0" customWidth="1"/>
    <col min="18" max="18" width="6.7109375" style="0" customWidth="1"/>
    <col min="19" max="19" width="5.00390625" style="0" customWidth="1"/>
    <col min="20" max="20" width="5.8515625" style="0" customWidth="1"/>
    <col min="21" max="21" width="7.8515625" style="0" customWidth="1"/>
    <col min="22" max="22" width="6.00390625" style="0" customWidth="1"/>
  </cols>
  <sheetData>
    <row r="4" spans="2:3" ht="15.75">
      <c r="B4" s="16"/>
      <c r="C4" s="16"/>
    </row>
    <row r="5" ht="15.75">
      <c r="D5" s="224" t="s">
        <v>690</v>
      </c>
    </row>
    <row r="6" spans="2:4" ht="15.75">
      <c r="B6" s="224" t="s">
        <v>0</v>
      </c>
      <c r="D6" s="224" t="s">
        <v>689</v>
      </c>
    </row>
    <row r="7" ht="13.5" thickBot="1">
      <c r="B7" t="s">
        <v>0</v>
      </c>
    </row>
    <row r="8" spans="2:22" ht="12.75">
      <c r="B8" s="100" t="s">
        <v>0</v>
      </c>
      <c r="C8" s="101"/>
      <c r="D8" s="100" t="s">
        <v>266</v>
      </c>
      <c r="E8" s="125"/>
      <c r="F8" s="126" t="s">
        <v>164</v>
      </c>
      <c r="G8" s="101"/>
      <c r="H8" s="100" t="s">
        <v>9</v>
      </c>
      <c r="I8" s="125"/>
      <c r="J8" s="126" t="s">
        <v>419</v>
      </c>
      <c r="K8" s="101"/>
      <c r="L8" s="100" t="s">
        <v>420</v>
      </c>
      <c r="M8" s="125"/>
      <c r="N8" s="126" t="s">
        <v>263</v>
      </c>
      <c r="O8" s="101"/>
      <c r="P8" s="100" t="s">
        <v>421</v>
      </c>
      <c r="Q8" s="125"/>
      <c r="R8" s="126" t="s">
        <v>210</v>
      </c>
      <c r="S8" s="101"/>
      <c r="T8" s="100" t="s">
        <v>0</v>
      </c>
      <c r="U8" s="124"/>
      <c r="V8" s="125"/>
    </row>
    <row r="9" spans="2:22" ht="12.75">
      <c r="B9" s="102" t="s">
        <v>25</v>
      </c>
      <c r="C9" s="108" t="s">
        <v>32</v>
      </c>
      <c r="D9" s="102" t="s">
        <v>305</v>
      </c>
      <c r="E9" s="104"/>
      <c r="F9" s="109" t="s">
        <v>376</v>
      </c>
      <c r="G9" s="108"/>
      <c r="H9" s="102" t="s">
        <v>377</v>
      </c>
      <c r="I9" s="104"/>
      <c r="J9" s="109" t="s">
        <v>384</v>
      </c>
      <c r="K9" s="108"/>
      <c r="L9" s="102" t="s">
        <v>385</v>
      </c>
      <c r="M9" s="104"/>
      <c r="N9" s="109" t="s">
        <v>390</v>
      </c>
      <c r="O9" s="108"/>
      <c r="P9" s="102" t="s">
        <v>422</v>
      </c>
      <c r="Q9" s="104"/>
      <c r="R9" s="109" t="s">
        <v>423</v>
      </c>
      <c r="S9" s="108"/>
      <c r="T9" s="102" t="s">
        <v>2</v>
      </c>
      <c r="U9" s="103"/>
      <c r="V9" s="104"/>
    </row>
    <row r="10" spans="2:22" ht="12.75">
      <c r="B10" s="102"/>
      <c r="C10" s="108"/>
      <c r="D10" s="102" t="s">
        <v>3</v>
      </c>
      <c r="E10" s="104" t="s">
        <v>4</v>
      </c>
      <c r="F10" s="109" t="s">
        <v>3</v>
      </c>
      <c r="G10" s="108" t="s">
        <v>4</v>
      </c>
      <c r="H10" s="102" t="s">
        <v>3</v>
      </c>
      <c r="I10" s="104" t="s">
        <v>4</v>
      </c>
      <c r="J10" s="109" t="s">
        <v>3</v>
      </c>
      <c r="K10" s="108" t="s">
        <v>4</v>
      </c>
      <c r="L10" s="102" t="s">
        <v>3</v>
      </c>
      <c r="M10" s="104" t="s">
        <v>4</v>
      </c>
      <c r="N10" s="109" t="s">
        <v>3</v>
      </c>
      <c r="O10" s="108" t="s">
        <v>4</v>
      </c>
      <c r="P10" s="102" t="s">
        <v>3</v>
      </c>
      <c r="Q10" s="104" t="s">
        <v>4</v>
      </c>
      <c r="R10" s="109" t="s">
        <v>3</v>
      </c>
      <c r="S10" s="108" t="s">
        <v>4</v>
      </c>
      <c r="T10" s="102" t="s">
        <v>5</v>
      </c>
      <c r="U10" s="103" t="s">
        <v>6</v>
      </c>
      <c r="V10" s="104" t="s">
        <v>7</v>
      </c>
    </row>
    <row r="11" spans="2:22" ht="13.5" thickBot="1">
      <c r="B11" s="212"/>
      <c r="C11" s="246"/>
      <c r="D11" s="212"/>
      <c r="E11" s="213"/>
      <c r="F11" s="247"/>
      <c r="G11" s="246"/>
      <c r="H11" s="212"/>
      <c r="I11" s="213"/>
      <c r="J11" s="247"/>
      <c r="K11" s="246"/>
      <c r="L11" s="212"/>
      <c r="M11" s="213"/>
      <c r="N11" s="247"/>
      <c r="O11" s="246"/>
      <c r="P11" s="212"/>
      <c r="Q11" s="213"/>
      <c r="R11" s="247"/>
      <c r="S11" s="246"/>
      <c r="T11" s="212" t="s">
        <v>0</v>
      </c>
      <c r="U11" s="248" t="s">
        <v>0</v>
      </c>
      <c r="V11" s="23" t="s">
        <v>0</v>
      </c>
    </row>
    <row r="12" spans="2:22" ht="12.75">
      <c r="B12" s="249" t="s">
        <v>29</v>
      </c>
      <c r="C12" s="250" t="s">
        <v>30</v>
      </c>
      <c r="D12" s="25">
        <v>7602</v>
      </c>
      <c r="E12" s="251">
        <v>7</v>
      </c>
      <c r="F12" s="153">
        <v>9425</v>
      </c>
      <c r="G12" s="252">
        <v>6</v>
      </c>
      <c r="H12" s="25">
        <v>5350</v>
      </c>
      <c r="I12" s="251">
        <v>1</v>
      </c>
      <c r="J12" s="153">
        <v>3680</v>
      </c>
      <c r="K12" s="252">
        <v>2</v>
      </c>
      <c r="L12" s="25">
        <v>18279</v>
      </c>
      <c r="M12" s="251">
        <v>1</v>
      </c>
      <c r="N12" s="153">
        <v>9807</v>
      </c>
      <c r="O12" s="252">
        <v>3</v>
      </c>
      <c r="P12" s="25">
        <v>14132</v>
      </c>
      <c r="Q12" s="251">
        <v>2</v>
      </c>
      <c r="R12" s="153">
        <v>13629</v>
      </c>
      <c r="S12" s="152">
        <v>6</v>
      </c>
      <c r="T12" s="257">
        <f aca="true" t="shared" si="0" ref="T12:T22">+E12+G12+I12+K12+M12+O12+Q12+S12</f>
        <v>28</v>
      </c>
      <c r="U12" s="253">
        <f aca="true" t="shared" si="1" ref="U12:U22">+D12+F12+H12+J12+L12+N12+P12+R12</f>
        <v>81904</v>
      </c>
      <c r="V12" s="244">
        <v>1</v>
      </c>
    </row>
    <row r="13" spans="2:22" ht="12.75">
      <c r="B13" s="24" t="s">
        <v>210</v>
      </c>
      <c r="C13" s="49" t="s">
        <v>210</v>
      </c>
      <c r="D13" s="22">
        <v>9792</v>
      </c>
      <c r="E13" s="137">
        <v>5</v>
      </c>
      <c r="F13" s="3">
        <v>11526</v>
      </c>
      <c r="G13" s="139">
        <v>5</v>
      </c>
      <c r="H13" s="22">
        <v>3150</v>
      </c>
      <c r="I13" s="137">
        <v>3</v>
      </c>
      <c r="J13" s="3">
        <v>1190</v>
      </c>
      <c r="K13" s="139">
        <v>7</v>
      </c>
      <c r="L13" s="22">
        <v>12200</v>
      </c>
      <c r="M13" s="137">
        <v>6</v>
      </c>
      <c r="N13" s="3">
        <v>5669</v>
      </c>
      <c r="O13" s="139">
        <v>5</v>
      </c>
      <c r="P13" s="22">
        <v>15480</v>
      </c>
      <c r="Q13" s="137">
        <v>1</v>
      </c>
      <c r="R13" s="3">
        <v>18444</v>
      </c>
      <c r="S13" s="33">
        <v>1</v>
      </c>
      <c r="T13" s="258">
        <f t="shared" si="0"/>
        <v>33</v>
      </c>
      <c r="U13" s="254">
        <f t="shared" si="1"/>
        <v>77451</v>
      </c>
      <c r="V13" s="244">
        <v>2</v>
      </c>
    </row>
    <row r="14" spans="2:22" ht="12.75">
      <c r="B14" s="24" t="s">
        <v>81</v>
      </c>
      <c r="C14" s="49" t="s">
        <v>26</v>
      </c>
      <c r="D14" s="22">
        <v>6936</v>
      </c>
      <c r="E14" s="137">
        <v>8</v>
      </c>
      <c r="F14" s="3">
        <v>15043</v>
      </c>
      <c r="G14" s="139">
        <v>2</v>
      </c>
      <c r="H14" s="22">
        <v>3410</v>
      </c>
      <c r="I14" s="137">
        <v>5</v>
      </c>
      <c r="J14" s="3">
        <v>7350</v>
      </c>
      <c r="K14" s="139">
        <v>4</v>
      </c>
      <c r="L14" s="22">
        <v>12932</v>
      </c>
      <c r="M14" s="137">
        <v>4</v>
      </c>
      <c r="N14" s="3">
        <v>4854</v>
      </c>
      <c r="O14" s="139">
        <v>7</v>
      </c>
      <c r="P14" s="22">
        <v>9802</v>
      </c>
      <c r="Q14" s="137">
        <v>9</v>
      </c>
      <c r="R14" s="3">
        <v>19527</v>
      </c>
      <c r="S14" s="33">
        <v>2</v>
      </c>
      <c r="T14" s="258">
        <f t="shared" si="0"/>
        <v>41</v>
      </c>
      <c r="U14" s="254">
        <f t="shared" si="1"/>
        <v>79854</v>
      </c>
      <c r="V14" s="244">
        <v>3</v>
      </c>
    </row>
    <row r="15" spans="2:22" ht="12.75">
      <c r="B15" s="24" t="s">
        <v>124</v>
      </c>
      <c r="C15" s="49" t="s">
        <v>124</v>
      </c>
      <c r="D15" s="22">
        <v>6216</v>
      </c>
      <c r="E15" s="137">
        <v>10</v>
      </c>
      <c r="F15" s="3">
        <v>10387</v>
      </c>
      <c r="G15" s="139">
        <v>3</v>
      </c>
      <c r="H15" s="22">
        <v>2470</v>
      </c>
      <c r="I15" s="137">
        <v>4</v>
      </c>
      <c r="J15" s="3">
        <v>7680</v>
      </c>
      <c r="K15" s="139">
        <v>1</v>
      </c>
      <c r="L15" s="22">
        <v>11071</v>
      </c>
      <c r="M15" s="137">
        <v>7</v>
      </c>
      <c r="N15" s="3">
        <v>10620</v>
      </c>
      <c r="O15" s="139">
        <v>1</v>
      </c>
      <c r="P15" s="22">
        <v>12901</v>
      </c>
      <c r="Q15" s="137">
        <v>6</v>
      </c>
      <c r="R15" s="3">
        <v>11607</v>
      </c>
      <c r="S15" s="33">
        <v>9</v>
      </c>
      <c r="T15" s="258">
        <f t="shared" si="0"/>
        <v>41</v>
      </c>
      <c r="U15" s="254">
        <f t="shared" si="1"/>
        <v>72952</v>
      </c>
      <c r="V15" s="244">
        <v>4</v>
      </c>
    </row>
    <row r="16" spans="2:22" ht="12.75">
      <c r="B16" s="24" t="s">
        <v>8</v>
      </c>
      <c r="C16" s="49" t="s">
        <v>202</v>
      </c>
      <c r="D16" s="22">
        <v>11414</v>
      </c>
      <c r="E16" s="137">
        <v>1</v>
      </c>
      <c r="F16" s="3">
        <v>15160</v>
      </c>
      <c r="G16" s="139">
        <v>10</v>
      </c>
      <c r="H16" s="22">
        <v>5420</v>
      </c>
      <c r="I16" s="137">
        <v>2</v>
      </c>
      <c r="J16" s="3">
        <v>3580</v>
      </c>
      <c r="K16" s="139">
        <v>8</v>
      </c>
      <c r="L16" s="22">
        <v>11136</v>
      </c>
      <c r="M16" s="137">
        <v>9</v>
      </c>
      <c r="N16" s="3">
        <v>6192</v>
      </c>
      <c r="O16" s="139">
        <v>6</v>
      </c>
      <c r="P16" s="22">
        <v>11839</v>
      </c>
      <c r="Q16" s="137">
        <v>8</v>
      </c>
      <c r="R16" s="3">
        <v>15678</v>
      </c>
      <c r="S16" s="33">
        <v>3</v>
      </c>
      <c r="T16" s="258">
        <f t="shared" si="0"/>
        <v>47</v>
      </c>
      <c r="U16" s="254">
        <f t="shared" si="1"/>
        <v>80419</v>
      </c>
      <c r="V16" s="244">
        <v>5</v>
      </c>
    </row>
    <row r="17" spans="2:22" ht="12.75">
      <c r="B17" s="24" t="s">
        <v>31</v>
      </c>
      <c r="C17" s="49" t="s">
        <v>31</v>
      </c>
      <c r="D17" s="22">
        <v>5302</v>
      </c>
      <c r="E17" s="137">
        <v>11</v>
      </c>
      <c r="F17" s="3">
        <v>13861</v>
      </c>
      <c r="G17" s="139">
        <v>1</v>
      </c>
      <c r="H17" s="22">
        <v>2830</v>
      </c>
      <c r="I17" s="137">
        <v>8</v>
      </c>
      <c r="J17" s="3">
        <v>4600</v>
      </c>
      <c r="K17" s="139">
        <v>3</v>
      </c>
      <c r="L17" s="22">
        <v>11494</v>
      </c>
      <c r="M17" s="137">
        <v>8</v>
      </c>
      <c r="N17" s="3">
        <v>3385</v>
      </c>
      <c r="O17" s="139">
        <v>10</v>
      </c>
      <c r="P17" s="22">
        <v>13372</v>
      </c>
      <c r="Q17" s="137">
        <v>7</v>
      </c>
      <c r="R17" s="3">
        <v>15401</v>
      </c>
      <c r="S17" s="33">
        <v>4</v>
      </c>
      <c r="T17" s="258">
        <f t="shared" si="0"/>
        <v>52</v>
      </c>
      <c r="U17" s="254">
        <f t="shared" si="1"/>
        <v>70245</v>
      </c>
      <c r="V17" s="244">
        <v>6</v>
      </c>
    </row>
    <row r="18" spans="2:22" ht="12.75">
      <c r="B18" s="24" t="s">
        <v>167</v>
      </c>
      <c r="C18" s="49" t="s">
        <v>24</v>
      </c>
      <c r="D18" s="22">
        <v>5764</v>
      </c>
      <c r="E18" s="137">
        <v>3</v>
      </c>
      <c r="F18" s="3">
        <v>5405</v>
      </c>
      <c r="G18" s="139">
        <v>11</v>
      </c>
      <c r="H18" s="22">
        <v>1110</v>
      </c>
      <c r="I18" s="137">
        <v>10</v>
      </c>
      <c r="J18" s="3">
        <v>5390.1</v>
      </c>
      <c r="K18" s="139">
        <v>6</v>
      </c>
      <c r="L18" s="22">
        <v>14013</v>
      </c>
      <c r="M18" s="137">
        <v>2</v>
      </c>
      <c r="N18" s="3">
        <v>3826</v>
      </c>
      <c r="O18" s="139">
        <v>9</v>
      </c>
      <c r="P18" s="22">
        <v>13545</v>
      </c>
      <c r="Q18" s="137">
        <v>4</v>
      </c>
      <c r="R18" s="3">
        <v>13612</v>
      </c>
      <c r="S18" s="33">
        <v>7</v>
      </c>
      <c r="T18" s="258">
        <f t="shared" si="0"/>
        <v>52</v>
      </c>
      <c r="U18" s="254">
        <f t="shared" si="1"/>
        <v>62665.1</v>
      </c>
      <c r="V18" s="244">
        <v>7</v>
      </c>
    </row>
    <row r="19" spans="2:22" ht="12.75">
      <c r="B19" s="24" t="s">
        <v>81</v>
      </c>
      <c r="C19" s="49" t="s">
        <v>306</v>
      </c>
      <c r="D19" s="22">
        <v>10522</v>
      </c>
      <c r="E19" s="137">
        <v>2</v>
      </c>
      <c r="F19" s="3">
        <v>8337</v>
      </c>
      <c r="G19" s="139">
        <v>8</v>
      </c>
      <c r="H19" s="22">
        <v>860</v>
      </c>
      <c r="I19" s="137">
        <v>11</v>
      </c>
      <c r="J19" s="3">
        <v>770</v>
      </c>
      <c r="K19" s="139">
        <v>11</v>
      </c>
      <c r="L19" s="22">
        <v>11439</v>
      </c>
      <c r="M19" s="137">
        <v>5</v>
      </c>
      <c r="N19" s="3">
        <v>4833</v>
      </c>
      <c r="O19" s="139">
        <v>8</v>
      </c>
      <c r="P19" s="22">
        <v>13990</v>
      </c>
      <c r="Q19" s="137">
        <v>3</v>
      </c>
      <c r="R19" s="3">
        <v>14202</v>
      </c>
      <c r="S19" s="33">
        <v>5</v>
      </c>
      <c r="T19" s="258">
        <f t="shared" si="0"/>
        <v>53</v>
      </c>
      <c r="U19" s="254">
        <f t="shared" si="1"/>
        <v>64953</v>
      </c>
      <c r="V19" s="244">
        <v>8</v>
      </c>
    </row>
    <row r="20" spans="2:22" ht="12.75">
      <c r="B20" s="24" t="s">
        <v>201</v>
      </c>
      <c r="C20" s="49" t="s">
        <v>164</v>
      </c>
      <c r="D20" s="22">
        <v>7666</v>
      </c>
      <c r="E20" s="137">
        <v>6</v>
      </c>
      <c r="F20" s="3">
        <v>10553</v>
      </c>
      <c r="G20" s="139">
        <v>4</v>
      </c>
      <c r="H20" s="22">
        <v>3390</v>
      </c>
      <c r="I20" s="137">
        <v>7</v>
      </c>
      <c r="J20" s="3">
        <v>1130</v>
      </c>
      <c r="K20" s="139">
        <v>10</v>
      </c>
      <c r="L20" s="22">
        <v>14480</v>
      </c>
      <c r="M20" s="137">
        <v>3</v>
      </c>
      <c r="N20" s="3">
        <v>3607</v>
      </c>
      <c r="O20" s="139">
        <v>11</v>
      </c>
      <c r="P20" s="22">
        <v>13493</v>
      </c>
      <c r="Q20" s="137">
        <v>5</v>
      </c>
      <c r="R20" s="3">
        <v>11237</v>
      </c>
      <c r="S20" s="33">
        <v>10</v>
      </c>
      <c r="T20" s="258">
        <f t="shared" si="0"/>
        <v>56</v>
      </c>
      <c r="U20" s="254">
        <f t="shared" si="1"/>
        <v>65556</v>
      </c>
      <c r="V20" s="244">
        <v>9</v>
      </c>
    </row>
    <row r="21" spans="2:22" ht="12.75">
      <c r="B21" s="24" t="s">
        <v>211</v>
      </c>
      <c r="C21" s="49" t="s">
        <v>212</v>
      </c>
      <c r="D21" s="22">
        <v>10744</v>
      </c>
      <c r="E21" s="137">
        <v>4</v>
      </c>
      <c r="F21" s="3">
        <v>9144</v>
      </c>
      <c r="G21" s="139">
        <v>9</v>
      </c>
      <c r="H21" s="22">
        <v>1940</v>
      </c>
      <c r="I21" s="137">
        <v>6</v>
      </c>
      <c r="J21" s="3">
        <v>2240.2</v>
      </c>
      <c r="K21" s="139">
        <v>5</v>
      </c>
      <c r="L21" s="22">
        <v>10082</v>
      </c>
      <c r="M21" s="137">
        <v>11</v>
      </c>
      <c r="N21" s="3">
        <v>6538</v>
      </c>
      <c r="O21" s="139">
        <v>4</v>
      </c>
      <c r="P21" s="22"/>
      <c r="Q21" s="137">
        <v>12</v>
      </c>
      <c r="R21" s="3">
        <v>11174</v>
      </c>
      <c r="S21" s="33">
        <v>8</v>
      </c>
      <c r="T21" s="258">
        <f t="shared" si="0"/>
        <v>59</v>
      </c>
      <c r="U21" s="254">
        <f t="shared" si="1"/>
        <v>51862.2</v>
      </c>
      <c r="V21" s="244">
        <v>10</v>
      </c>
    </row>
    <row r="22" spans="2:22" ht="13.5" thickBot="1">
      <c r="B22" s="32" t="s">
        <v>307</v>
      </c>
      <c r="C22" s="50" t="s">
        <v>13</v>
      </c>
      <c r="D22" s="128">
        <v>6018</v>
      </c>
      <c r="E22" s="138">
        <v>9</v>
      </c>
      <c r="F22" s="127">
        <v>11071</v>
      </c>
      <c r="G22" s="140">
        <v>7</v>
      </c>
      <c r="H22" s="128">
        <v>1470</v>
      </c>
      <c r="I22" s="138">
        <v>9</v>
      </c>
      <c r="J22" s="127">
        <v>1020</v>
      </c>
      <c r="K22" s="140">
        <v>9</v>
      </c>
      <c r="L22" s="128">
        <v>11002</v>
      </c>
      <c r="M22" s="138">
        <v>10</v>
      </c>
      <c r="N22" s="127">
        <v>8434</v>
      </c>
      <c r="O22" s="140">
        <v>2</v>
      </c>
      <c r="P22" s="128">
        <v>9716</v>
      </c>
      <c r="Q22" s="138">
        <v>10</v>
      </c>
      <c r="R22" s="127">
        <v>9489</v>
      </c>
      <c r="S22" s="130">
        <v>11</v>
      </c>
      <c r="T22" s="259">
        <f t="shared" si="0"/>
        <v>67</v>
      </c>
      <c r="U22" s="256">
        <f t="shared" si="1"/>
        <v>58220</v>
      </c>
      <c r="V22" s="245">
        <v>11</v>
      </c>
    </row>
    <row r="23" spans="2:22" ht="12.75">
      <c r="B23" t="s">
        <v>0</v>
      </c>
      <c r="C23" t="s">
        <v>0</v>
      </c>
      <c r="V23" t="s">
        <v>0</v>
      </c>
    </row>
    <row r="24" ht="12.75">
      <c r="B24" s="288" t="s">
        <v>660</v>
      </c>
    </row>
    <row r="25" ht="12.75">
      <c r="B25" s="288" t="s">
        <v>702</v>
      </c>
    </row>
    <row r="27" ht="12.75">
      <c r="B27" t="s">
        <v>0</v>
      </c>
    </row>
    <row r="28" ht="15.75">
      <c r="B28" s="224" t="s">
        <v>265</v>
      </c>
    </row>
    <row r="29" ht="13.5" thickBot="1">
      <c r="B29" t="s">
        <v>0</v>
      </c>
    </row>
    <row r="30" spans="2:22" ht="12.75">
      <c r="B30" s="131" t="s">
        <v>0</v>
      </c>
      <c r="C30" s="134"/>
      <c r="D30" s="100" t="s">
        <v>266</v>
      </c>
      <c r="E30" s="125"/>
      <c r="F30" s="126" t="s">
        <v>418</v>
      </c>
      <c r="G30" s="101"/>
      <c r="H30" s="100" t="s">
        <v>9</v>
      </c>
      <c r="I30" s="125"/>
      <c r="J30" s="126" t="s">
        <v>148</v>
      </c>
      <c r="K30" s="101"/>
      <c r="L30" s="100" t="s">
        <v>420</v>
      </c>
      <c r="M30" s="125"/>
      <c r="N30" s="126" t="s">
        <v>300</v>
      </c>
      <c r="O30" s="101"/>
      <c r="P30" s="100" t="s">
        <v>421</v>
      </c>
      <c r="Q30" s="125"/>
      <c r="R30" s="126" t="s">
        <v>210</v>
      </c>
      <c r="S30" s="101"/>
      <c r="T30" s="100" t="s">
        <v>0</v>
      </c>
      <c r="U30" s="124"/>
      <c r="V30" s="262"/>
    </row>
    <row r="31" spans="2:22" ht="12.75">
      <c r="B31" s="132" t="s">
        <v>34</v>
      </c>
      <c r="C31" s="135" t="s">
        <v>35</v>
      </c>
      <c r="D31" s="102" t="s">
        <v>305</v>
      </c>
      <c r="E31" s="104"/>
      <c r="F31" s="109" t="s">
        <v>376</v>
      </c>
      <c r="G31" s="108"/>
      <c r="H31" s="102" t="s">
        <v>377</v>
      </c>
      <c r="I31" s="104"/>
      <c r="J31" s="109" t="s">
        <v>251</v>
      </c>
      <c r="K31" s="108"/>
      <c r="L31" s="102" t="s">
        <v>385</v>
      </c>
      <c r="M31" s="104"/>
      <c r="N31" s="109" t="s">
        <v>252</v>
      </c>
      <c r="O31" s="108"/>
      <c r="P31" s="102" t="s">
        <v>422</v>
      </c>
      <c r="Q31" s="104"/>
      <c r="R31" s="109" t="s">
        <v>423</v>
      </c>
      <c r="S31" s="108"/>
      <c r="T31" s="102" t="s">
        <v>2</v>
      </c>
      <c r="U31" s="103"/>
      <c r="V31" s="263"/>
    </row>
    <row r="32" spans="2:22" ht="13.5" thickBot="1">
      <c r="B32" s="132"/>
      <c r="C32" s="135"/>
      <c r="D32" s="255" t="s">
        <v>3</v>
      </c>
      <c r="E32" s="105" t="s">
        <v>4</v>
      </c>
      <c r="F32" s="260" t="s">
        <v>3</v>
      </c>
      <c r="G32" s="261" t="s">
        <v>4</v>
      </c>
      <c r="H32" s="255" t="s">
        <v>3</v>
      </c>
      <c r="I32" s="105" t="s">
        <v>4</v>
      </c>
      <c r="J32" s="260" t="s">
        <v>3</v>
      </c>
      <c r="K32" s="261" t="s">
        <v>4</v>
      </c>
      <c r="L32" s="255" t="s">
        <v>3</v>
      </c>
      <c r="M32" s="105" t="s">
        <v>4</v>
      </c>
      <c r="N32" s="260" t="s">
        <v>3</v>
      </c>
      <c r="O32" s="261" t="s">
        <v>4</v>
      </c>
      <c r="P32" s="255" t="s">
        <v>3</v>
      </c>
      <c r="Q32" s="105" t="s">
        <v>4</v>
      </c>
      <c r="R32" s="260" t="s">
        <v>3</v>
      </c>
      <c r="S32" s="261" t="s">
        <v>4</v>
      </c>
      <c r="T32" s="266" t="s">
        <v>5</v>
      </c>
      <c r="U32" s="267" t="s">
        <v>6</v>
      </c>
      <c r="V32" s="264" t="s">
        <v>7</v>
      </c>
    </row>
    <row r="33" spans="2:22" ht="12.75">
      <c r="B33" s="133"/>
      <c r="C33" s="136"/>
      <c r="D33" s="51"/>
      <c r="E33" s="53"/>
      <c r="F33" s="54" t="s">
        <v>0</v>
      </c>
      <c r="G33" s="52"/>
      <c r="H33" s="51"/>
      <c r="I33" s="53"/>
      <c r="J33" s="54"/>
      <c r="K33" s="52"/>
      <c r="L33" s="51"/>
      <c r="M33" s="53"/>
      <c r="N33" s="54"/>
      <c r="O33" s="52"/>
      <c r="P33" s="51"/>
      <c r="Q33" s="53"/>
      <c r="R33" s="54"/>
      <c r="S33" s="52"/>
      <c r="T33" s="25"/>
      <c r="U33" s="98"/>
      <c r="V33" s="268"/>
    </row>
    <row r="34" spans="2:22" ht="12.75">
      <c r="B34" s="24" t="s">
        <v>41</v>
      </c>
      <c r="C34" s="49" t="s">
        <v>38</v>
      </c>
      <c r="D34" s="22">
        <v>172</v>
      </c>
      <c r="E34" s="137">
        <v>6</v>
      </c>
      <c r="F34" s="3">
        <v>2105</v>
      </c>
      <c r="G34" s="139">
        <v>5</v>
      </c>
      <c r="H34" s="22">
        <v>2310</v>
      </c>
      <c r="I34" s="137">
        <v>1</v>
      </c>
      <c r="J34" s="3">
        <v>1050</v>
      </c>
      <c r="K34" s="139">
        <v>5</v>
      </c>
      <c r="L34" s="22">
        <v>5260</v>
      </c>
      <c r="M34" s="137">
        <v>1</v>
      </c>
      <c r="N34" s="3">
        <v>6414</v>
      </c>
      <c r="O34" s="139">
        <v>1</v>
      </c>
      <c r="P34" s="22">
        <v>4392</v>
      </c>
      <c r="Q34" s="137">
        <v>3</v>
      </c>
      <c r="R34" s="3">
        <v>3284</v>
      </c>
      <c r="S34" s="33">
        <v>6</v>
      </c>
      <c r="T34" s="258">
        <f aca="true" t="shared" si="2" ref="T34:T65">+E34+G34+I34+K34+M34+O34+Q34+S34</f>
        <v>28</v>
      </c>
      <c r="U34" s="254">
        <f aca="true" t="shared" si="3" ref="U34:U65">+D34+F34+H34+J34+L34+N34+P34+R34</f>
        <v>24987</v>
      </c>
      <c r="V34" s="265">
        <v>1</v>
      </c>
    </row>
    <row r="35" spans="2:22" ht="12.75">
      <c r="B35" s="24" t="s">
        <v>36</v>
      </c>
      <c r="C35" s="49" t="s">
        <v>37</v>
      </c>
      <c r="D35" s="22">
        <v>378</v>
      </c>
      <c r="E35" s="137">
        <v>5</v>
      </c>
      <c r="F35" s="3">
        <v>2434</v>
      </c>
      <c r="G35" s="139">
        <v>3</v>
      </c>
      <c r="H35" s="22">
        <v>1320</v>
      </c>
      <c r="I35" s="137">
        <v>3</v>
      </c>
      <c r="J35" s="3">
        <v>690</v>
      </c>
      <c r="K35" s="139">
        <v>4</v>
      </c>
      <c r="L35" s="22">
        <v>5847</v>
      </c>
      <c r="M35" s="137">
        <v>1</v>
      </c>
      <c r="N35" s="3">
        <v>1205</v>
      </c>
      <c r="O35" s="139">
        <v>5</v>
      </c>
      <c r="P35" s="22">
        <v>2576</v>
      </c>
      <c r="Q35" s="137">
        <v>7</v>
      </c>
      <c r="R35" s="3">
        <v>7034</v>
      </c>
      <c r="S35" s="33">
        <v>1</v>
      </c>
      <c r="T35" s="258">
        <f t="shared" si="2"/>
        <v>29</v>
      </c>
      <c r="U35" s="254">
        <f t="shared" si="3"/>
        <v>21484</v>
      </c>
      <c r="V35" s="265">
        <v>2</v>
      </c>
    </row>
    <row r="36" spans="2:22" ht="12.75">
      <c r="B36" s="24" t="s">
        <v>21</v>
      </c>
      <c r="C36" s="49" t="s">
        <v>169</v>
      </c>
      <c r="D36" s="22">
        <v>546</v>
      </c>
      <c r="E36" s="137">
        <v>7</v>
      </c>
      <c r="F36" s="3">
        <v>2924</v>
      </c>
      <c r="G36" s="139">
        <v>1</v>
      </c>
      <c r="H36" s="22">
        <v>350</v>
      </c>
      <c r="I36" s="137">
        <v>3</v>
      </c>
      <c r="J36" s="3">
        <v>490</v>
      </c>
      <c r="K36" s="139">
        <v>6</v>
      </c>
      <c r="L36" s="22">
        <v>3038</v>
      </c>
      <c r="M36" s="137">
        <v>4</v>
      </c>
      <c r="N36" s="3">
        <v>4080</v>
      </c>
      <c r="O36" s="139">
        <v>1</v>
      </c>
      <c r="P36" s="22">
        <v>3056</v>
      </c>
      <c r="Q36" s="137">
        <v>5</v>
      </c>
      <c r="R36" s="3">
        <v>3588</v>
      </c>
      <c r="S36" s="33">
        <v>5</v>
      </c>
      <c r="T36" s="258">
        <f t="shared" si="2"/>
        <v>32</v>
      </c>
      <c r="U36" s="254">
        <f t="shared" si="3"/>
        <v>18072</v>
      </c>
      <c r="V36" s="265">
        <v>3</v>
      </c>
    </row>
    <row r="37" spans="2:22" ht="12.75">
      <c r="B37" s="24" t="s">
        <v>429</v>
      </c>
      <c r="C37" s="49" t="s">
        <v>37</v>
      </c>
      <c r="D37" s="22">
        <v>484</v>
      </c>
      <c r="E37" s="137">
        <v>7</v>
      </c>
      <c r="F37" s="3">
        <v>9041</v>
      </c>
      <c r="G37" s="139">
        <v>2</v>
      </c>
      <c r="H37" s="22">
        <v>710</v>
      </c>
      <c r="I37" s="137">
        <v>6</v>
      </c>
      <c r="J37" s="3">
        <v>2520</v>
      </c>
      <c r="K37" s="139">
        <v>1</v>
      </c>
      <c r="L37" s="22">
        <v>2802</v>
      </c>
      <c r="M37" s="137">
        <v>5</v>
      </c>
      <c r="N37" s="3">
        <v>2024</v>
      </c>
      <c r="O37" s="139">
        <v>5</v>
      </c>
      <c r="P37" s="22">
        <v>3789</v>
      </c>
      <c r="Q37" s="137">
        <v>2</v>
      </c>
      <c r="R37" s="3">
        <v>2915</v>
      </c>
      <c r="S37" s="33">
        <v>7</v>
      </c>
      <c r="T37" s="258">
        <f t="shared" si="2"/>
        <v>35</v>
      </c>
      <c r="U37" s="254">
        <f t="shared" si="3"/>
        <v>24285</v>
      </c>
      <c r="V37" s="265">
        <v>4</v>
      </c>
    </row>
    <row r="38" spans="2:22" ht="12.75">
      <c r="B38" s="24" t="s">
        <v>254</v>
      </c>
      <c r="C38" s="49" t="s">
        <v>38</v>
      </c>
      <c r="D38" s="22">
        <v>1474</v>
      </c>
      <c r="E38" s="137">
        <v>4</v>
      </c>
      <c r="F38" s="3">
        <v>3996</v>
      </c>
      <c r="G38" s="139">
        <v>7</v>
      </c>
      <c r="H38" s="22">
        <v>740</v>
      </c>
      <c r="I38" s="137">
        <v>2</v>
      </c>
      <c r="J38" s="3">
        <v>320</v>
      </c>
      <c r="K38" s="139">
        <v>7</v>
      </c>
      <c r="L38" s="22">
        <v>5319</v>
      </c>
      <c r="M38" s="137">
        <v>1</v>
      </c>
      <c r="N38" s="3">
        <v>1008</v>
      </c>
      <c r="O38" s="139">
        <v>4</v>
      </c>
      <c r="P38" s="22">
        <v>3253</v>
      </c>
      <c r="Q38" s="137">
        <v>4</v>
      </c>
      <c r="R38" s="3">
        <v>3224</v>
      </c>
      <c r="S38" s="33">
        <v>7</v>
      </c>
      <c r="T38" s="258">
        <f t="shared" si="2"/>
        <v>36</v>
      </c>
      <c r="U38" s="254">
        <f t="shared" si="3"/>
        <v>19334</v>
      </c>
      <c r="V38" s="265">
        <v>5</v>
      </c>
    </row>
    <row r="39" spans="2:22" ht="12.75">
      <c r="B39" s="24" t="s">
        <v>213</v>
      </c>
      <c r="C39" s="49" t="s">
        <v>319</v>
      </c>
      <c r="D39" s="22">
        <v>2186</v>
      </c>
      <c r="E39" s="137">
        <v>1.5</v>
      </c>
      <c r="F39" s="3">
        <v>1958</v>
      </c>
      <c r="G39" s="139">
        <v>4</v>
      </c>
      <c r="H39" s="22">
        <v>50</v>
      </c>
      <c r="I39" s="137">
        <v>11</v>
      </c>
      <c r="J39" s="3">
        <v>570</v>
      </c>
      <c r="K39" s="139">
        <v>5</v>
      </c>
      <c r="L39" s="22">
        <v>3611</v>
      </c>
      <c r="M39" s="137">
        <v>3</v>
      </c>
      <c r="N39" s="3">
        <v>2383</v>
      </c>
      <c r="O39" s="139">
        <v>4</v>
      </c>
      <c r="P39" s="22">
        <v>4105</v>
      </c>
      <c r="Q39" s="137">
        <v>6</v>
      </c>
      <c r="R39" s="3">
        <v>4671</v>
      </c>
      <c r="S39" s="33">
        <v>2</v>
      </c>
      <c r="T39" s="258">
        <f t="shared" si="2"/>
        <v>36.5</v>
      </c>
      <c r="U39" s="254">
        <f t="shared" si="3"/>
        <v>19534</v>
      </c>
      <c r="V39" s="265">
        <v>6</v>
      </c>
    </row>
    <row r="40" spans="2:22" ht="12.75">
      <c r="B40" s="24" t="s">
        <v>216</v>
      </c>
      <c r="C40" s="49" t="s">
        <v>312</v>
      </c>
      <c r="D40" s="22">
        <v>0</v>
      </c>
      <c r="E40" s="137">
        <v>11</v>
      </c>
      <c r="F40" s="3">
        <v>2010</v>
      </c>
      <c r="G40" s="139">
        <v>7</v>
      </c>
      <c r="H40" s="22">
        <v>830</v>
      </c>
      <c r="I40" s="137">
        <v>4</v>
      </c>
      <c r="J40" s="3">
        <v>680</v>
      </c>
      <c r="K40" s="139">
        <v>5</v>
      </c>
      <c r="L40" s="22">
        <v>3298</v>
      </c>
      <c r="M40" s="137">
        <v>6</v>
      </c>
      <c r="N40" s="3">
        <v>2795</v>
      </c>
      <c r="O40" s="139">
        <v>3</v>
      </c>
      <c r="P40" s="22">
        <v>4510</v>
      </c>
      <c r="Q40" s="137">
        <v>1</v>
      </c>
      <c r="R40" s="3">
        <v>5890</v>
      </c>
      <c r="S40" s="33">
        <v>1</v>
      </c>
      <c r="T40" s="258">
        <f t="shared" si="2"/>
        <v>38</v>
      </c>
      <c r="U40" s="254">
        <f t="shared" si="3"/>
        <v>20013</v>
      </c>
      <c r="V40" s="265">
        <v>7</v>
      </c>
    </row>
    <row r="41" spans="2:22" ht="12.75">
      <c r="B41" s="24" t="s">
        <v>313</v>
      </c>
      <c r="C41" s="49" t="s">
        <v>168</v>
      </c>
      <c r="D41" s="22">
        <v>670</v>
      </c>
      <c r="E41" s="137">
        <v>1</v>
      </c>
      <c r="F41" s="3">
        <v>1947</v>
      </c>
      <c r="G41" s="139">
        <v>11</v>
      </c>
      <c r="H41" s="22">
        <v>50</v>
      </c>
      <c r="I41" s="137">
        <v>9</v>
      </c>
      <c r="J41" s="3">
        <v>100</v>
      </c>
      <c r="K41" s="139">
        <v>8</v>
      </c>
      <c r="L41" s="22">
        <v>4120</v>
      </c>
      <c r="M41" s="137">
        <v>1</v>
      </c>
      <c r="N41" s="3">
        <v>1766</v>
      </c>
      <c r="O41" s="139">
        <v>1</v>
      </c>
      <c r="P41" s="22">
        <v>3529</v>
      </c>
      <c r="Q41" s="137">
        <v>2</v>
      </c>
      <c r="R41" s="3">
        <v>3292</v>
      </c>
      <c r="S41" s="33">
        <v>6</v>
      </c>
      <c r="T41" s="258">
        <f t="shared" si="2"/>
        <v>39</v>
      </c>
      <c r="U41" s="254">
        <f t="shared" si="3"/>
        <v>15474</v>
      </c>
      <c r="V41" s="265">
        <v>8</v>
      </c>
    </row>
    <row r="42" spans="2:22" ht="12.75">
      <c r="B42" s="24" t="s">
        <v>301</v>
      </c>
      <c r="C42" s="49" t="s">
        <v>205</v>
      </c>
      <c r="D42" s="22">
        <v>5926</v>
      </c>
      <c r="E42" s="137">
        <v>3</v>
      </c>
      <c r="F42" s="3">
        <v>11636</v>
      </c>
      <c r="G42" s="139">
        <v>1</v>
      </c>
      <c r="H42" s="22">
        <v>1230</v>
      </c>
      <c r="I42" s="137">
        <v>4</v>
      </c>
      <c r="J42" s="3">
        <v>50</v>
      </c>
      <c r="K42" s="139">
        <v>8</v>
      </c>
      <c r="L42" s="22">
        <v>2038</v>
      </c>
      <c r="M42" s="137">
        <v>10</v>
      </c>
      <c r="N42" s="3">
        <v>3310</v>
      </c>
      <c r="O42" s="139">
        <v>2</v>
      </c>
      <c r="P42" s="22">
        <v>2561</v>
      </c>
      <c r="Q42" s="137">
        <v>9</v>
      </c>
      <c r="R42" s="3">
        <v>4230</v>
      </c>
      <c r="S42" s="33">
        <v>3</v>
      </c>
      <c r="T42" s="258">
        <f t="shared" si="2"/>
        <v>40</v>
      </c>
      <c r="U42" s="254">
        <f t="shared" si="3"/>
        <v>30981</v>
      </c>
      <c r="V42" s="265">
        <v>9</v>
      </c>
    </row>
    <row r="43" spans="2:22" ht="12.75">
      <c r="B43" s="24" t="s">
        <v>45</v>
      </c>
      <c r="C43" s="49" t="s">
        <v>310</v>
      </c>
      <c r="D43" s="22">
        <v>462</v>
      </c>
      <c r="E43" s="137">
        <v>4</v>
      </c>
      <c r="F43" s="3">
        <v>4874</v>
      </c>
      <c r="G43" s="139">
        <v>5</v>
      </c>
      <c r="H43" s="22">
        <v>330</v>
      </c>
      <c r="I43" s="137">
        <v>4</v>
      </c>
      <c r="J43" s="3">
        <v>830</v>
      </c>
      <c r="K43" s="139">
        <v>2</v>
      </c>
      <c r="L43" s="22">
        <v>2474</v>
      </c>
      <c r="M43" s="137">
        <v>7</v>
      </c>
      <c r="N43" s="3">
        <v>3696</v>
      </c>
      <c r="O43" s="139">
        <v>2</v>
      </c>
      <c r="P43" s="22">
        <v>2621</v>
      </c>
      <c r="Q43" s="137">
        <v>8</v>
      </c>
      <c r="R43" s="3">
        <v>3105</v>
      </c>
      <c r="S43" s="33">
        <v>8</v>
      </c>
      <c r="T43" s="258">
        <f t="shared" si="2"/>
        <v>40</v>
      </c>
      <c r="U43" s="254">
        <f t="shared" si="3"/>
        <v>18392</v>
      </c>
      <c r="V43" s="265">
        <v>10</v>
      </c>
    </row>
    <row r="44" spans="2:22" ht="12.75">
      <c r="B44" s="24" t="s">
        <v>215</v>
      </c>
      <c r="C44" s="49" t="s">
        <v>312</v>
      </c>
      <c r="D44" s="22">
        <v>994</v>
      </c>
      <c r="E44" s="137">
        <v>6</v>
      </c>
      <c r="F44" s="3">
        <v>1687</v>
      </c>
      <c r="G44" s="139">
        <v>6</v>
      </c>
      <c r="H44" s="22">
        <v>1760</v>
      </c>
      <c r="I44" s="137">
        <v>2</v>
      </c>
      <c r="J44" s="3">
        <v>360</v>
      </c>
      <c r="K44" s="139">
        <v>6</v>
      </c>
      <c r="L44" s="22">
        <v>2915</v>
      </c>
      <c r="M44" s="137">
        <v>9</v>
      </c>
      <c r="N44" s="3">
        <v>765</v>
      </c>
      <c r="O44" s="139">
        <v>6</v>
      </c>
      <c r="P44" s="22">
        <v>3673</v>
      </c>
      <c r="Q44" s="137">
        <v>1</v>
      </c>
      <c r="R44" s="3">
        <v>4190</v>
      </c>
      <c r="S44" s="33">
        <v>4</v>
      </c>
      <c r="T44" s="258">
        <f t="shared" si="2"/>
        <v>40</v>
      </c>
      <c r="U44" s="254">
        <f t="shared" si="3"/>
        <v>16344</v>
      </c>
      <c r="V44" s="265">
        <v>11</v>
      </c>
    </row>
    <row r="45" spans="2:22" ht="12.75">
      <c r="B45" s="24" t="s">
        <v>49</v>
      </c>
      <c r="C45" s="49" t="s">
        <v>38</v>
      </c>
      <c r="D45" s="22">
        <v>4266</v>
      </c>
      <c r="E45" s="137">
        <v>9</v>
      </c>
      <c r="F45" s="3">
        <v>2035</v>
      </c>
      <c r="G45" s="139">
        <v>3</v>
      </c>
      <c r="H45" s="22">
        <v>2110</v>
      </c>
      <c r="I45" s="137">
        <v>2</v>
      </c>
      <c r="J45" s="3">
        <v>760</v>
      </c>
      <c r="K45" s="139">
        <v>2</v>
      </c>
      <c r="L45" s="22"/>
      <c r="M45" s="137">
        <v>12</v>
      </c>
      <c r="N45" s="3">
        <v>1250</v>
      </c>
      <c r="O45" s="139">
        <v>4</v>
      </c>
      <c r="P45" s="22">
        <v>3646</v>
      </c>
      <c r="Q45" s="137">
        <v>5</v>
      </c>
      <c r="R45" s="3">
        <v>3712</v>
      </c>
      <c r="S45" s="33">
        <v>4</v>
      </c>
      <c r="T45" s="258">
        <f t="shared" si="2"/>
        <v>41</v>
      </c>
      <c r="U45" s="254">
        <f t="shared" si="3"/>
        <v>17779</v>
      </c>
      <c r="V45" s="265">
        <v>12</v>
      </c>
    </row>
    <row r="46" spans="2:22" ht="12.75">
      <c r="B46" s="24" t="s">
        <v>311</v>
      </c>
      <c r="C46" s="49" t="s">
        <v>312</v>
      </c>
      <c r="D46" s="22">
        <v>6768</v>
      </c>
      <c r="E46" s="137">
        <v>2</v>
      </c>
      <c r="F46" s="3">
        <v>6320</v>
      </c>
      <c r="G46" s="139">
        <v>4</v>
      </c>
      <c r="H46" s="22">
        <v>320</v>
      </c>
      <c r="I46" s="137">
        <v>5.5</v>
      </c>
      <c r="J46" s="3">
        <v>70</v>
      </c>
      <c r="K46" s="139">
        <v>11</v>
      </c>
      <c r="L46" s="22">
        <v>2472</v>
      </c>
      <c r="M46" s="137">
        <v>8</v>
      </c>
      <c r="N46" s="3">
        <v>988</v>
      </c>
      <c r="O46" s="139">
        <v>6</v>
      </c>
      <c r="P46" s="22">
        <v>4558</v>
      </c>
      <c r="Q46" s="137">
        <v>2</v>
      </c>
      <c r="R46" s="3">
        <v>3952</v>
      </c>
      <c r="S46" s="33">
        <v>3</v>
      </c>
      <c r="T46" s="258">
        <f t="shared" si="2"/>
        <v>41.5</v>
      </c>
      <c r="U46" s="254">
        <f t="shared" si="3"/>
        <v>25448</v>
      </c>
      <c r="V46" s="265">
        <v>13</v>
      </c>
    </row>
    <row r="47" spans="2:22" ht="12.75">
      <c r="B47" s="24" t="s">
        <v>298</v>
      </c>
      <c r="C47" s="49" t="s">
        <v>205</v>
      </c>
      <c r="D47" s="22">
        <v>1556</v>
      </c>
      <c r="E47" s="137">
        <v>3</v>
      </c>
      <c r="F47" s="3">
        <v>1604</v>
      </c>
      <c r="G47" s="139">
        <v>9</v>
      </c>
      <c r="H47" s="22">
        <v>2320</v>
      </c>
      <c r="I47" s="137">
        <v>1</v>
      </c>
      <c r="J47" s="3">
        <v>3020</v>
      </c>
      <c r="K47" s="139">
        <v>4</v>
      </c>
      <c r="L47" s="22">
        <v>2259</v>
      </c>
      <c r="M47" s="137">
        <v>8</v>
      </c>
      <c r="N47" s="3">
        <v>453</v>
      </c>
      <c r="O47" s="139">
        <v>9</v>
      </c>
      <c r="P47" s="22">
        <v>2283</v>
      </c>
      <c r="Q47" s="137">
        <v>8</v>
      </c>
      <c r="R47" s="3">
        <v>4604</v>
      </c>
      <c r="S47" s="33">
        <v>2</v>
      </c>
      <c r="T47" s="258">
        <f t="shared" si="2"/>
        <v>44</v>
      </c>
      <c r="U47" s="254">
        <f t="shared" si="3"/>
        <v>18099</v>
      </c>
      <c r="V47" s="265">
        <v>14</v>
      </c>
    </row>
    <row r="48" spans="2:22" ht="12.75">
      <c r="B48" s="24" t="s">
        <v>48</v>
      </c>
      <c r="C48" s="49" t="s">
        <v>37</v>
      </c>
      <c r="D48" s="22">
        <v>502</v>
      </c>
      <c r="E48" s="137">
        <v>9</v>
      </c>
      <c r="F48" s="3">
        <v>2570</v>
      </c>
      <c r="G48" s="139">
        <v>4</v>
      </c>
      <c r="H48" s="22">
        <v>1380</v>
      </c>
      <c r="I48" s="137">
        <v>3</v>
      </c>
      <c r="J48" s="3">
        <v>4070</v>
      </c>
      <c r="K48" s="139">
        <v>3</v>
      </c>
      <c r="L48" s="22">
        <v>2785</v>
      </c>
      <c r="M48" s="137">
        <v>6</v>
      </c>
      <c r="N48" s="3">
        <v>978</v>
      </c>
      <c r="O48" s="139">
        <v>9</v>
      </c>
      <c r="P48" s="22">
        <v>1572</v>
      </c>
      <c r="Q48" s="137">
        <v>10</v>
      </c>
      <c r="R48" s="3">
        <v>5503</v>
      </c>
      <c r="S48" s="33">
        <v>1</v>
      </c>
      <c r="T48" s="258">
        <f t="shared" si="2"/>
        <v>45</v>
      </c>
      <c r="U48" s="254">
        <f t="shared" si="3"/>
        <v>19360</v>
      </c>
      <c r="V48" s="265">
        <v>15</v>
      </c>
    </row>
    <row r="49" spans="2:22" ht="12.75">
      <c r="B49" s="24" t="s">
        <v>39</v>
      </c>
      <c r="C49" s="49" t="s">
        <v>203</v>
      </c>
      <c r="D49" s="22">
        <v>132</v>
      </c>
      <c r="E49" s="137">
        <v>9</v>
      </c>
      <c r="F49" s="3">
        <v>3655</v>
      </c>
      <c r="G49" s="139">
        <v>2</v>
      </c>
      <c r="H49" s="22">
        <v>210</v>
      </c>
      <c r="I49" s="137">
        <v>11</v>
      </c>
      <c r="J49" s="3">
        <v>2470</v>
      </c>
      <c r="K49" s="139">
        <v>1</v>
      </c>
      <c r="L49" s="22">
        <v>3314</v>
      </c>
      <c r="M49" s="137">
        <v>7</v>
      </c>
      <c r="N49" s="3">
        <v>955</v>
      </c>
      <c r="O49" s="139">
        <v>7</v>
      </c>
      <c r="P49" s="22">
        <v>4047</v>
      </c>
      <c r="Q49" s="137">
        <v>7</v>
      </c>
      <c r="R49" s="3">
        <v>5385</v>
      </c>
      <c r="S49" s="33">
        <v>2</v>
      </c>
      <c r="T49" s="258">
        <f t="shared" si="2"/>
        <v>46</v>
      </c>
      <c r="U49" s="254">
        <f t="shared" si="3"/>
        <v>20168</v>
      </c>
      <c r="V49" s="265">
        <v>16</v>
      </c>
    </row>
    <row r="50" spans="2:22" ht="12.75">
      <c r="B50" s="24" t="s">
        <v>315</v>
      </c>
      <c r="C50" s="49" t="s">
        <v>205</v>
      </c>
      <c r="D50" s="22">
        <v>628</v>
      </c>
      <c r="E50" s="137">
        <v>2</v>
      </c>
      <c r="F50" s="3">
        <v>852</v>
      </c>
      <c r="G50" s="139">
        <v>10</v>
      </c>
      <c r="H50" s="22">
        <v>1300</v>
      </c>
      <c r="I50" s="137">
        <v>1</v>
      </c>
      <c r="J50" s="3">
        <v>480</v>
      </c>
      <c r="K50" s="139">
        <v>7</v>
      </c>
      <c r="L50" s="22">
        <v>2434</v>
      </c>
      <c r="M50" s="137">
        <v>7</v>
      </c>
      <c r="N50" s="3">
        <v>1605</v>
      </c>
      <c r="O50" s="139">
        <v>7</v>
      </c>
      <c r="P50" s="22">
        <v>4158</v>
      </c>
      <c r="Q50" s="137">
        <v>5</v>
      </c>
      <c r="R50" s="3">
        <v>3259</v>
      </c>
      <c r="S50" s="33">
        <v>7</v>
      </c>
      <c r="T50" s="258">
        <f t="shared" si="2"/>
        <v>46</v>
      </c>
      <c r="U50" s="254">
        <f t="shared" si="3"/>
        <v>14716</v>
      </c>
      <c r="V50" s="265">
        <v>17</v>
      </c>
    </row>
    <row r="51" spans="2:22" ht="12.75">
      <c r="B51" s="24" t="s">
        <v>373</v>
      </c>
      <c r="C51" s="49" t="s">
        <v>181</v>
      </c>
      <c r="D51" s="22"/>
      <c r="E51" s="137">
        <v>12</v>
      </c>
      <c r="F51" s="3">
        <v>2062</v>
      </c>
      <c r="G51" s="139">
        <v>2</v>
      </c>
      <c r="H51" s="22">
        <v>2510</v>
      </c>
      <c r="I51" s="137">
        <v>1</v>
      </c>
      <c r="J51" s="3">
        <v>680</v>
      </c>
      <c r="K51" s="139">
        <v>6</v>
      </c>
      <c r="L51" s="22">
        <v>3650</v>
      </c>
      <c r="M51" s="137">
        <v>3</v>
      </c>
      <c r="N51" s="3">
        <v>506</v>
      </c>
      <c r="O51" s="139">
        <v>10</v>
      </c>
      <c r="P51" s="22">
        <v>4275</v>
      </c>
      <c r="Q51" s="137">
        <v>2</v>
      </c>
      <c r="R51" s="3">
        <v>2575</v>
      </c>
      <c r="S51" s="33">
        <v>11</v>
      </c>
      <c r="T51" s="258">
        <f t="shared" si="2"/>
        <v>47</v>
      </c>
      <c r="U51" s="254">
        <f t="shared" si="3"/>
        <v>16258</v>
      </c>
      <c r="V51" s="265">
        <v>18</v>
      </c>
    </row>
    <row r="52" spans="2:22" ht="12.75">
      <c r="B52" s="24" t="s">
        <v>44</v>
      </c>
      <c r="C52" s="49" t="s">
        <v>203</v>
      </c>
      <c r="D52" s="22">
        <v>100</v>
      </c>
      <c r="E52" s="137">
        <v>11</v>
      </c>
      <c r="F52" s="3">
        <v>2562</v>
      </c>
      <c r="G52" s="139">
        <v>2</v>
      </c>
      <c r="H52" s="22">
        <v>210</v>
      </c>
      <c r="I52" s="137">
        <v>7</v>
      </c>
      <c r="J52" s="3">
        <v>750</v>
      </c>
      <c r="K52" s="139">
        <v>4</v>
      </c>
      <c r="L52" s="22">
        <v>3123</v>
      </c>
      <c r="M52" s="137">
        <v>5</v>
      </c>
      <c r="N52" s="3">
        <v>1289</v>
      </c>
      <c r="O52" s="139">
        <v>9</v>
      </c>
      <c r="P52" s="22">
        <v>3348</v>
      </c>
      <c r="Q52" s="137">
        <v>3</v>
      </c>
      <c r="R52" s="3">
        <v>2922</v>
      </c>
      <c r="S52" s="33">
        <v>6</v>
      </c>
      <c r="T52" s="258">
        <f t="shared" si="2"/>
        <v>47</v>
      </c>
      <c r="U52" s="254">
        <f t="shared" si="3"/>
        <v>14304</v>
      </c>
      <c r="V52" s="265">
        <v>19</v>
      </c>
    </row>
    <row r="53" spans="2:22" ht="12.75">
      <c r="B53" s="24" t="s">
        <v>317</v>
      </c>
      <c r="C53" s="49" t="s">
        <v>181</v>
      </c>
      <c r="D53" s="22">
        <v>1470</v>
      </c>
      <c r="E53" s="137">
        <v>5</v>
      </c>
      <c r="F53" s="3">
        <v>2012</v>
      </c>
      <c r="G53" s="139">
        <v>4</v>
      </c>
      <c r="H53" s="22">
        <v>100</v>
      </c>
      <c r="I53" s="137">
        <v>9</v>
      </c>
      <c r="J53" s="3">
        <v>30</v>
      </c>
      <c r="K53" s="139">
        <v>10</v>
      </c>
      <c r="L53" s="22">
        <v>4532</v>
      </c>
      <c r="M53" s="137">
        <v>2</v>
      </c>
      <c r="N53" s="3">
        <v>1998</v>
      </c>
      <c r="O53" s="139">
        <v>6</v>
      </c>
      <c r="P53" s="22">
        <v>3251</v>
      </c>
      <c r="Q53" s="137">
        <v>4</v>
      </c>
      <c r="R53" s="3">
        <v>3145</v>
      </c>
      <c r="S53" s="33">
        <v>8</v>
      </c>
      <c r="T53" s="258">
        <f t="shared" si="2"/>
        <v>48</v>
      </c>
      <c r="U53" s="254">
        <f t="shared" si="3"/>
        <v>16538</v>
      </c>
      <c r="V53" s="265">
        <v>20</v>
      </c>
    </row>
    <row r="54" spans="2:22" ht="12.75">
      <c r="B54" s="24" t="s">
        <v>88</v>
      </c>
      <c r="C54" s="49" t="s">
        <v>168</v>
      </c>
      <c r="D54" s="22">
        <v>858</v>
      </c>
      <c r="E54" s="137">
        <v>6</v>
      </c>
      <c r="F54" s="3">
        <v>1088</v>
      </c>
      <c r="G54" s="139">
        <v>10</v>
      </c>
      <c r="H54" s="22">
        <v>980</v>
      </c>
      <c r="I54" s="137">
        <v>5</v>
      </c>
      <c r="J54" s="3">
        <v>680</v>
      </c>
      <c r="K54" s="139">
        <v>5</v>
      </c>
      <c r="L54" s="22">
        <v>4276</v>
      </c>
      <c r="M54" s="137">
        <v>2</v>
      </c>
      <c r="N54" s="3">
        <v>1525</v>
      </c>
      <c r="O54" s="139">
        <v>6</v>
      </c>
      <c r="P54" s="22">
        <v>3420</v>
      </c>
      <c r="Q54" s="137">
        <v>6</v>
      </c>
      <c r="R54" s="3">
        <v>2892</v>
      </c>
      <c r="S54" s="33">
        <v>8</v>
      </c>
      <c r="T54" s="258">
        <f t="shared" si="2"/>
        <v>48</v>
      </c>
      <c r="U54" s="254">
        <f t="shared" si="3"/>
        <v>15719</v>
      </c>
      <c r="V54" s="265">
        <v>21</v>
      </c>
    </row>
    <row r="55" spans="2:22" ht="12.75">
      <c r="B55" s="24" t="s">
        <v>256</v>
      </c>
      <c r="C55" s="49" t="s">
        <v>312</v>
      </c>
      <c r="D55" s="22">
        <v>2030</v>
      </c>
      <c r="E55" s="137">
        <v>4</v>
      </c>
      <c r="F55" s="3">
        <v>1509</v>
      </c>
      <c r="G55" s="139">
        <v>6</v>
      </c>
      <c r="H55" s="22">
        <v>240</v>
      </c>
      <c r="I55" s="137">
        <v>10</v>
      </c>
      <c r="J55" s="3">
        <v>80</v>
      </c>
      <c r="K55" s="139">
        <v>7</v>
      </c>
      <c r="L55" s="22">
        <v>3515</v>
      </c>
      <c r="M55" s="137">
        <v>3</v>
      </c>
      <c r="N55" s="3">
        <v>1121</v>
      </c>
      <c r="O55" s="139">
        <v>10</v>
      </c>
      <c r="P55" s="22">
        <v>2739</v>
      </c>
      <c r="Q55" s="137">
        <v>7</v>
      </c>
      <c r="R55" s="3">
        <v>4412</v>
      </c>
      <c r="S55" s="33">
        <v>2</v>
      </c>
      <c r="T55" s="258">
        <f t="shared" si="2"/>
        <v>49</v>
      </c>
      <c r="U55" s="254">
        <f t="shared" si="3"/>
        <v>15646</v>
      </c>
      <c r="V55" s="265">
        <v>22</v>
      </c>
    </row>
    <row r="56" spans="2:22" ht="12.75">
      <c r="B56" s="24" t="s">
        <v>43</v>
      </c>
      <c r="C56" s="49" t="s">
        <v>38</v>
      </c>
      <c r="D56" s="22">
        <v>1690</v>
      </c>
      <c r="E56" s="137">
        <v>5</v>
      </c>
      <c r="F56" s="3"/>
      <c r="G56" s="139">
        <v>12</v>
      </c>
      <c r="H56" s="22">
        <v>190</v>
      </c>
      <c r="I56" s="137">
        <v>7</v>
      </c>
      <c r="J56" s="3">
        <v>1550</v>
      </c>
      <c r="K56" s="139">
        <v>1</v>
      </c>
      <c r="L56" s="22">
        <v>3672</v>
      </c>
      <c r="M56" s="137">
        <v>5</v>
      </c>
      <c r="N56" s="3">
        <v>1135</v>
      </c>
      <c r="O56" s="139">
        <v>8</v>
      </c>
      <c r="P56" s="22">
        <v>2841</v>
      </c>
      <c r="Q56" s="137">
        <v>6</v>
      </c>
      <c r="R56" s="3">
        <v>3409</v>
      </c>
      <c r="S56" s="33">
        <v>5</v>
      </c>
      <c r="T56" s="258">
        <f t="shared" si="2"/>
        <v>49</v>
      </c>
      <c r="U56" s="254">
        <f t="shared" si="3"/>
        <v>14487</v>
      </c>
      <c r="V56" s="265">
        <v>23</v>
      </c>
    </row>
    <row r="57" spans="2:22" ht="12.75">
      <c r="B57" s="24" t="s">
        <v>137</v>
      </c>
      <c r="C57" s="49" t="s">
        <v>169</v>
      </c>
      <c r="D57" s="22">
        <v>5304</v>
      </c>
      <c r="E57" s="137">
        <v>6</v>
      </c>
      <c r="F57" s="3">
        <v>2054</v>
      </c>
      <c r="G57" s="139">
        <v>6</v>
      </c>
      <c r="H57" s="22">
        <v>280</v>
      </c>
      <c r="I57" s="137">
        <v>9</v>
      </c>
      <c r="J57" s="3">
        <v>800</v>
      </c>
      <c r="K57" s="139">
        <v>3</v>
      </c>
      <c r="L57" s="22">
        <v>2178</v>
      </c>
      <c r="M57" s="137">
        <v>9</v>
      </c>
      <c r="N57" s="3">
        <v>2425</v>
      </c>
      <c r="O57" s="139">
        <v>1</v>
      </c>
      <c r="P57" s="22">
        <v>2660</v>
      </c>
      <c r="Q57" s="137">
        <v>6</v>
      </c>
      <c r="R57" s="3">
        <v>2670</v>
      </c>
      <c r="S57" s="33">
        <v>10</v>
      </c>
      <c r="T57" s="258">
        <f t="shared" si="2"/>
        <v>50</v>
      </c>
      <c r="U57" s="254">
        <f t="shared" si="3"/>
        <v>18371</v>
      </c>
      <c r="V57" s="265">
        <v>24</v>
      </c>
    </row>
    <row r="58" spans="2:22" ht="12.75">
      <c r="B58" s="24" t="s">
        <v>316</v>
      </c>
      <c r="C58" s="49" t="s">
        <v>181</v>
      </c>
      <c r="D58" s="22">
        <v>5516</v>
      </c>
      <c r="E58" s="137">
        <v>5</v>
      </c>
      <c r="F58" s="3">
        <v>1995</v>
      </c>
      <c r="G58" s="139">
        <v>8</v>
      </c>
      <c r="H58" s="22">
        <v>750</v>
      </c>
      <c r="I58" s="137">
        <v>5</v>
      </c>
      <c r="J58" s="3">
        <v>390</v>
      </c>
      <c r="K58" s="139">
        <v>6</v>
      </c>
      <c r="L58" s="22">
        <v>3560</v>
      </c>
      <c r="M58" s="137">
        <v>4</v>
      </c>
      <c r="N58" s="3">
        <v>138</v>
      </c>
      <c r="O58" s="139">
        <v>11</v>
      </c>
      <c r="P58" s="22">
        <v>2795</v>
      </c>
      <c r="Q58" s="137">
        <v>5</v>
      </c>
      <c r="R58" s="3">
        <v>2873</v>
      </c>
      <c r="S58" s="33">
        <v>8</v>
      </c>
      <c r="T58" s="258">
        <f t="shared" si="2"/>
        <v>52</v>
      </c>
      <c r="U58" s="254">
        <f t="shared" si="3"/>
        <v>18017</v>
      </c>
      <c r="V58" s="265">
        <v>25</v>
      </c>
    </row>
    <row r="59" spans="2:22" ht="12.75">
      <c r="B59" s="24" t="s">
        <v>46</v>
      </c>
      <c r="C59" s="49" t="s">
        <v>203</v>
      </c>
      <c r="D59" s="22">
        <v>538</v>
      </c>
      <c r="E59" s="137">
        <v>8</v>
      </c>
      <c r="F59" s="3"/>
      <c r="G59" s="139">
        <v>12</v>
      </c>
      <c r="H59" s="22">
        <v>1080</v>
      </c>
      <c r="I59" s="137">
        <v>3</v>
      </c>
      <c r="J59" s="3">
        <v>730</v>
      </c>
      <c r="K59" s="139">
        <v>4</v>
      </c>
      <c r="L59" s="22">
        <v>3319</v>
      </c>
      <c r="M59" s="137">
        <v>5</v>
      </c>
      <c r="N59" s="3"/>
      <c r="O59" s="139">
        <v>12</v>
      </c>
      <c r="P59" s="22">
        <v>3652</v>
      </c>
      <c r="Q59" s="137">
        <v>4</v>
      </c>
      <c r="R59" s="3">
        <v>3957</v>
      </c>
      <c r="S59" s="33">
        <v>4</v>
      </c>
      <c r="T59" s="258">
        <f t="shared" si="2"/>
        <v>52</v>
      </c>
      <c r="U59" s="254">
        <f t="shared" si="3"/>
        <v>13276</v>
      </c>
      <c r="V59" s="265">
        <v>26</v>
      </c>
    </row>
    <row r="60" spans="2:22" ht="12.75">
      <c r="B60" s="24" t="s">
        <v>131</v>
      </c>
      <c r="C60" s="49" t="s">
        <v>169</v>
      </c>
      <c r="D60" s="22">
        <v>92</v>
      </c>
      <c r="E60" s="137">
        <v>10</v>
      </c>
      <c r="F60" s="3"/>
      <c r="G60" s="139">
        <v>12</v>
      </c>
      <c r="H60" s="22">
        <v>1720</v>
      </c>
      <c r="I60" s="137">
        <v>2</v>
      </c>
      <c r="J60" s="3">
        <v>5690</v>
      </c>
      <c r="K60" s="139">
        <v>1</v>
      </c>
      <c r="L60" s="22">
        <v>2417</v>
      </c>
      <c r="M60" s="137">
        <v>8</v>
      </c>
      <c r="N60" s="3">
        <v>2418</v>
      </c>
      <c r="O60" s="139">
        <v>3</v>
      </c>
      <c r="P60" s="22">
        <v>2835</v>
      </c>
      <c r="Q60" s="137">
        <v>8</v>
      </c>
      <c r="R60" s="3">
        <v>3022</v>
      </c>
      <c r="S60" s="33">
        <v>9</v>
      </c>
      <c r="T60" s="258">
        <f t="shared" si="2"/>
        <v>53</v>
      </c>
      <c r="U60" s="254">
        <f t="shared" si="3"/>
        <v>18194</v>
      </c>
      <c r="V60" s="265">
        <v>27</v>
      </c>
    </row>
    <row r="61" spans="2:22" ht="12.75">
      <c r="B61" s="24" t="s">
        <v>92</v>
      </c>
      <c r="C61" s="49" t="s">
        <v>319</v>
      </c>
      <c r="D61" s="22">
        <v>3390</v>
      </c>
      <c r="E61" s="137">
        <v>10</v>
      </c>
      <c r="F61" s="3">
        <v>1190</v>
      </c>
      <c r="G61" s="139">
        <v>10</v>
      </c>
      <c r="H61" s="22">
        <v>640</v>
      </c>
      <c r="I61" s="137">
        <v>8</v>
      </c>
      <c r="J61" s="3">
        <v>120</v>
      </c>
      <c r="K61" s="139">
        <v>8</v>
      </c>
      <c r="L61" s="22">
        <v>3182</v>
      </c>
      <c r="M61" s="137">
        <v>4</v>
      </c>
      <c r="N61" s="3">
        <v>1170</v>
      </c>
      <c r="O61" s="139">
        <v>7</v>
      </c>
      <c r="P61" s="22">
        <v>3706</v>
      </c>
      <c r="Q61" s="137">
        <v>3</v>
      </c>
      <c r="R61" s="3">
        <v>3718</v>
      </c>
      <c r="S61" s="33">
        <v>3</v>
      </c>
      <c r="T61" s="258">
        <f t="shared" si="2"/>
        <v>53</v>
      </c>
      <c r="U61" s="254">
        <f t="shared" si="3"/>
        <v>17116</v>
      </c>
      <c r="V61" s="265">
        <v>28</v>
      </c>
    </row>
    <row r="62" spans="2:22" ht="12.75">
      <c r="B62" s="24" t="s">
        <v>40</v>
      </c>
      <c r="C62" s="49" t="s">
        <v>205</v>
      </c>
      <c r="D62" s="22">
        <v>3304</v>
      </c>
      <c r="E62" s="137">
        <v>2</v>
      </c>
      <c r="F62" s="3">
        <v>1068</v>
      </c>
      <c r="G62" s="139">
        <v>11</v>
      </c>
      <c r="H62" s="22">
        <v>570</v>
      </c>
      <c r="I62" s="137">
        <v>7</v>
      </c>
      <c r="J62" s="3">
        <v>30</v>
      </c>
      <c r="K62" s="139">
        <v>10.5</v>
      </c>
      <c r="L62" s="22">
        <v>4405</v>
      </c>
      <c r="M62" s="137">
        <v>3</v>
      </c>
      <c r="N62" s="3">
        <v>824</v>
      </c>
      <c r="O62" s="139">
        <v>9</v>
      </c>
      <c r="P62" s="22">
        <v>2837</v>
      </c>
      <c r="Q62" s="137">
        <v>7</v>
      </c>
      <c r="R62" s="3">
        <v>3585</v>
      </c>
      <c r="S62" s="33">
        <v>4</v>
      </c>
      <c r="T62" s="258">
        <f t="shared" si="2"/>
        <v>53.5</v>
      </c>
      <c r="U62" s="254">
        <f t="shared" si="3"/>
        <v>16623</v>
      </c>
      <c r="V62" s="265">
        <v>29</v>
      </c>
    </row>
    <row r="63" spans="2:22" ht="12.75">
      <c r="B63" s="24" t="s">
        <v>87</v>
      </c>
      <c r="C63" s="49" t="s">
        <v>168</v>
      </c>
      <c r="D63" s="22">
        <v>2186</v>
      </c>
      <c r="E63" s="137">
        <v>1.5</v>
      </c>
      <c r="F63" s="3">
        <v>1795</v>
      </c>
      <c r="G63" s="139">
        <v>5</v>
      </c>
      <c r="H63" s="22">
        <v>0</v>
      </c>
      <c r="I63" s="137">
        <v>11</v>
      </c>
      <c r="J63" s="3">
        <v>0.1</v>
      </c>
      <c r="K63" s="139">
        <v>10</v>
      </c>
      <c r="L63" s="22">
        <v>3056</v>
      </c>
      <c r="M63" s="137">
        <v>8</v>
      </c>
      <c r="N63" s="3">
        <v>103</v>
      </c>
      <c r="O63" s="139">
        <v>11</v>
      </c>
      <c r="P63" s="22">
        <v>3391</v>
      </c>
      <c r="Q63" s="137">
        <v>3</v>
      </c>
      <c r="R63" s="3">
        <v>3950</v>
      </c>
      <c r="S63" s="33">
        <v>5</v>
      </c>
      <c r="T63" s="258">
        <f t="shared" si="2"/>
        <v>54.5</v>
      </c>
      <c r="U63" s="254">
        <f t="shared" si="3"/>
        <v>14481.1</v>
      </c>
      <c r="V63" s="265">
        <v>30</v>
      </c>
    </row>
    <row r="64" spans="2:22" ht="12.75">
      <c r="B64" s="24" t="s">
        <v>218</v>
      </c>
      <c r="C64" s="49" t="s">
        <v>308</v>
      </c>
      <c r="D64" s="22">
        <v>150</v>
      </c>
      <c r="E64" s="137">
        <v>8</v>
      </c>
      <c r="F64" s="3">
        <v>3181</v>
      </c>
      <c r="G64" s="139">
        <v>9</v>
      </c>
      <c r="H64" s="22">
        <v>740</v>
      </c>
      <c r="I64" s="137">
        <v>5</v>
      </c>
      <c r="J64" s="3">
        <v>780</v>
      </c>
      <c r="K64" s="139">
        <v>3</v>
      </c>
      <c r="L64" s="22">
        <v>4363</v>
      </c>
      <c r="M64" s="137">
        <v>4</v>
      </c>
      <c r="N64" s="3">
        <v>1765</v>
      </c>
      <c r="O64" s="139">
        <v>5</v>
      </c>
      <c r="P64" s="22"/>
      <c r="Q64" s="137">
        <v>12</v>
      </c>
      <c r="R64" s="3">
        <v>2715</v>
      </c>
      <c r="S64" s="33">
        <v>9</v>
      </c>
      <c r="T64" s="258">
        <f t="shared" si="2"/>
        <v>55</v>
      </c>
      <c r="U64" s="254">
        <f t="shared" si="3"/>
        <v>13694</v>
      </c>
      <c r="V64" s="265">
        <v>31</v>
      </c>
    </row>
    <row r="65" spans="2:22" ht="12.75">
      <c r="B65" s="24" t="s">
        <v>204</v>
      </c>
      <c r="C65" s="49" t="s">
        <v>203</v>
      </c>
      <c r="D65" s="22">
        <v>4532</v>
      </c>
      <c r="E65" s="137">
        <v>8</v>
      </c>
      <c r="F65" s="3">
        <v>6330</v>
      </c>
      <c r="G65" s="139">
        <v>3</v>
      </c>
      <c r="H65" s="22">
        <v>1330</v>
      </c>
      <c r="I65" s="137">
        <v>4</v>
      </c>
      <c r="J65" s="3">
        <v>650</v>
      </c>
      <c r="K65" s="139">
        <v>7</v>
      </c>
      <c r="L65" s="22">
        <v>1738</v>
      </c>
      <c r="M65" s="137">
        <v>11</v>
      </c>
      <c r="N65" s="3">
        <v>665</v>
      </c>
      <c r="O65" s="139">
        <v>7</v>
      </c>
      <c r="P65" s="22">
        <v>2325</v>
      </c>
      <c r="Q65" s="137">
        <v>10</v>
      </c>
      <c r="R65" s="3">
        <v>3137</v>
      </c>
      <c r="S65" s="33">
        <v>7</v>
      </c>
      <c r="T65" s="258">
        <f t="shared" si="2"/>
        <v>57</v>
      </c>
      <c r="U65" s="254">
        <f t="shared" si="3"/>
        <v>20707</v>
      </c>
      <c r="V65" s="265">
        <v>32</v>
      </c>
    </row>
    <row r="66" spans="2:22" ht="12.75">
      <c r="B66" s="24" t="s">
        <v>426</v>
      </c>
      <c r="C66" s="49" t="s">
        <v>169</v>
      </c>
      <c r="D66" s="22"/>
      <c r="E66" s="137">
        <v>12</v>
      </c>
      <c r="F66" s="3"/>
      <c r="G66" s="139">
        <v>12</v>
      </c>
      <c r="H66" s="22">
        <v>120</v>
      </c>
      <c r="I66" s="137">
        <v>8</v>
      </c>
      <c r="J66" s="3">
        <v>700</v>
      </c>
      <c r="K66" s="139">
        <v>3</v>
      </c>
      <c r="L66" s="22">
        <v>3438</v>
      </c>
      <c r="M66" s="137">
        <v>6</v>
      </c>
      <c r="N66" s="3">
        <v>1697</v>
      </c>
      <c r="O66" s="139">
        <v>2</v>
      </c>
      <c r="P66" s="22">
        <v>4350</v>
      </c>
      <c r="Q66" s="137">
        <v>4</v>
      </c>
      <c r="R66" s="3">
        <v>2327</v>
      </c>
      <c r="S66" s="33">
        <v>10</v>
      </c>
      <c r="T66" s="258">
        <f aca="true" t="shared" si="4" ref="T66:T90">+E66+G66+I66+K66+M66+O66+Q66+S66</f>
        <v>57</v>
      </c>
      <c r="U66" s="254">
        <f aca="true" t="shared" si="5" ref="U66:U90">+D66+F66+H66+J66+L66+N66+P66+R66</f>
        <v>12632</v>
      </c>
      <c r="V66" s="265">
        <v>33</v>
      </c>
    </row>
    <row r="67" spans="2:22" ht="12.75">
      <c r="B67" s="24" t="s">
        <v>217</v>
      </c>
      <c r="C67" s="49" t="s">
        <v>308</v>
      </c>
      <c r="D67" s="22">
        <v>7216</v>
      </c>
      <c r="E67" s="137">
        <v>1</v>
      </c>
      <c r="F67" s="3">
        <v>3043</v>
      </c>
      <c r="G67" s="139">
        <v>3</v>
      </c>
      <c r="H67" s="22">
        <v>70</v>
      </c>
      <c r="I67" s="137">
        <v>8</v>
      </c>
      <c r="J67" s="3">
        <v>0.2</v>
      </c>
      <c r="K67" s="139">
        <v>9</v>
      </c>
      <c r="L67" s="22">
        <v>1242</v>
      </c>
      <c r="M67" s="137">
        <v>11</v>
      </c>
      <c r="N67" s="3">
        <v>1501</v>
      </c>
      <c r="O67" s="139">
        <v>3</v>
      </c>
      <c r="P67" s="22"/>
      <c r="Q67" s="137">
        <v>12</v>
      </c>
      <c r="R67" s="3">
        <v>2052</v>
      </c>
      <c r="S67" s="33">
        <v>11</v>
      </c>
      <c r="T67" s="258">
        <f t="shared" si="4"/>
        <v>58</v>
      </c>
      <c r="U67" s="254">
        <f t="shared" si="5"/>
        <v>15124.2</v>
      </c>
      <c r="V67" s="265">
        <v>34</v>
      </c>
    </row>
    <row r="68" spans="2:22" ht="12.75">
      <c r="B68" s="24" t="s">
        <v>448</v>
      </c>
      <c r="C68" s="49" t="s">
        <v>310</v>
      </c>
      <c r="D68" s="22">
        <v>326</v>
      </c>
      <c r="E68" s="137">
        <v>10</v>
      </c>
      <c r="F68" s="3">
        <v>4184</v>
      </c>
      <c r="G68" s="139">
        <v>1</v>
      </c>
      <c r="H68" s="22">
        <v>50</v>
      </c>
      <c r="I68" s="137">
        <v>10</v>
      </c>
      <c r="J68" s="3">
        <v>0</v>
      </c>
      <c r="K68" s="139">
        <v>11</v>
      </c>
      <c r="L68" s="22">
        <v>1475</v>
      </c>
      <c r="M68" s="137">
        <v>10</v>
      </c>
      <c r="N68" s="3">
        <v>833</v>
      </c>
      <c r="O68" s="139">
        <v>5</v>
      </c>
      <c r="P68" s="22">
        <v>4618</v>
      </c>
      <c r="Q68" s="137">
        <v>1</v>
      </c>
      <c r="R68" s="3">
        <v>2495</v>
      </c>
      <c r="S68" s="33">
        <v>10</v>
      </c>
      <c r="T68" s="258">
        <f t="shared" si="4"/>
        <v>58</v>
      </c>
      <c r="U68" s="254">
        <f t="shared" si="5"/>
        <v>13981</v>
      </c>
      <c r="V68" s="265">
        <v>35</v>
      </c>
    </row>
    <row r="69" spans="2:22" ht="12.75">
      <c r="B69" s="24" t="s">
        <v>261</v>
      </c>
      <c r="C69" s="49" t="s">
        <v>319</v>
      </c>
      <c r="D69" s="22">
        <v>4794</v>
      </c>
      <c r="E69" s="137">
        <v>1</v>
      </c>
      <c r="F69" s="3">
        <v>3371</v>
      </c>
      <c r="G69" s="139">
        <v>8</v>
      </c>
      <c r="H69" s="22"/>
      <c r="I69" s="137">
        <v>12</v>
      </c>
      <c r="J69" s="3"/>
      <c r="K69" s="139">
        <v>12</v>
      </c>
      <c r="L69" s="22"/>
      <c r="M69" s="137">
        <v>12</v>
      </c>
      <c r="N69" s="3">
        <v>925</v>
      </c>
      <c r="O69" s="139">
        <v>8</v>
      </c>
      <c r="P69" s="22">
        <v>3981</v>
      </c>
      <c r="Q69" s="137">
        <v>1</v>
      </c>
      <c r="R69" s="3">
        <v>3752</v>
      </c>
      <c r="S69" s="33">
        <v>5</v>
      </c>
      <c r="T69" s="258">
        <f t="shared" si="4"/>
        <v>59</v>
      </c>
      <c r="U69" s="254">
        <f t="shared" si="5"/>
        <v>16823</v>
      </c>
      <c r="V69" s="265">
        <v>36</v>
      </c>
    </row>
    <row r="70" spans="2:22" ht="12.75">
      <c r="B70" s="24" t="s">
        <v>180</v>
      </c>
      <c r="C70" s="49" t="s">
        <v>308</v>
      </c>
      <c r="D70" s="22">
        <v>3234</v>
      </c>
      <c r="E70" s="137">
        <v>3</v>
      </c>
      <c r="F70" s="3">
        <v>1650</v>
      </c>
      <c r="G70" s="139">
        <v>7</v>
      </c>
      <c r="H70" s="22">
        <v>810</v>
      </c>
      <c r="I70" s="137">
        <v>6</v>
      </c>
      <c r="J70" s="3"/>
      <c r="K70" s="139">
        <v>12</v>
      </c>
      <c r="L70" s="22">
        <v>2173</v>
      </c>
      <c r="M70" s="137">
        <v>10</v>
      </c>
      <c r="N70" s="3">
        <v>1347</v>
      </c>
      <c r="O70" s="139">
        <v>8</v>
      </c>
      <c r="P70" s="22"/>
      <c r="Q70" s="137">
        <v>12</v>
      </c>
      <c r="R70" s="3">
        <v>4491</v>
      </c>
      <c r="S70" s="33">
        <v>1</v>
      </c>
      <c r="T70" s="258">
        <f t="shared" si="4"/>
        <v>59</v>
      </c>
      <c r="U70" s="254">
        <f t="shared" si="5"/>
        <v>13705</v>
      </c>
      <c r="V70" s="265">
        <v>37</v>
      </c>
    </row>
    <row r="71" spans="2:22" ht="12.75">
      <c r="B71" s="24" t="s">
        <v>304</v>
      </c>
      <c r="C71" s="49" t="s">
        <v>310</v>
      </c>
      <c r="D71" s="22">
        <v>5064</v>
      </c>
      <c r="E71" s="137">
        <v>7</v>
      </c>
      <c r="F71" s="3"/>
      <c r="G71" s="139">
        <v>12</v>
      </c>
      <c r="H71" s="22"/>
      <c r="I71" s="137">
        <v>12</v>
      </c>
      <c r="J71" s="3"/>
      <c r="K71" s="139">
        <v>12</v>
      </c>
      <c r="L71" s="22">
        <v>4895</v>
      </c>
      <c r="M71" s="137">
        <v>2</v>
      </c>
      <c r="N71" s="3">
        <v>1350</v>
      </c>
      <c r="O71" s="139">
        <v>3</v>
      </c>
      <c r="P71" s="22"/>
      <c r="Q71" s="137">
        <v>12</v>
      </c>
      <c r="R71" s="3"/>
      <c r="S71" s="33"/>
      <c r="T71" s="258">
        <f t="shared" si="4"/>
        <v>60</v>
      </c>
      <c r="U71" s="254">
        <f t="shared" si="5"/>
        <v>11309</v>
      </c>
      <c r="V71" s="265">
        <v>38</v>
      </c>
    </row>
    <row r="72" spans="2:22" ht="12.75">
      <c r="B72" s="24" t="s">
        <v>309</v>
      </c>
      <c r="C72" s="49" t="s">
        <v>308</v>
      </c>
      <c r="D72" s="22">
        <v>144</v>
      </c>
      <c r="E72" s="137">
        <v>11</v>
      </c>
      <c r="F72" s="3">
        <v>1270</v>
      </c>
      <c r="G72" s="139">
        <v>9</v>
      </c>
      <c r="H72" s="22">
        <v>320</v>
      </c>
      <c r="I72" s="137">
        <v>5.5</v>
      </c>
      <c r="J72" s="3">
        <v>820</v>
      </c>
      <c r="K72" s="139">
        <v>2</v>
      </c>
      <c r="L72" s="22"/>
      <c r="M72" s="137">
        <v>12</v>
      </c>
      <c r="N72" s="3">
        <v>1925</v>
      </c>
      <c r="O72" s="139">
        <v>2</v>
      </c>
      <c r="P72" s="22"/>
      <c r="Q72" s="137">
        <v>12</v>
      </c>
      <c r="R72" s="3">
        <v>1916</v>
      </c>
      <c r="S72" s="33">
        <v>11</v>
      </c>
      <c r="T72" s="258">
        <f t="shared" si="4"/>
        <v>64.5</v>
      </c>
      <c r="U72" s="254">
        <f t="shared" si="5"/>
        <v>6395</v>
      </c>
      <c r="V72" s="265">
        <v>39</v>
      </c>
    </row>
    <row r="73" spans="2:22" ht="12.75">
      <c r="B73" s="24" t="s">
        <v>320</v>
      </c>
      <c r="C73" s="49" t="s">
        <v>319</v>
      </c>
      <c r="D73" s="22">
        <v>152</v>
      </c>
      <c r="E73" s="137">
        <v>7</v>
      </c>
      <c r="F73" s="3">
        <v>1818</v>
      </c>
      <c r="G73" s="139">
        <v>5</v>
      </c>
      <c r="H73" s="22">
        <v>110</v>
      </c>
      <c r="I73" s="137">
        <v>8</v>
      </c>
      <c r="J73" s="3">
        <v>80</v>
      </c>
      <c r="K73" s="139">
        <v>10</v>
      </c>
      <c r="L73" s="22">
        <v>2020</v>
      </c>
      <c r="M73" s="137">
        <v>11</v>
      </c>
      <c r="N73" s="3"/>
      <c r="O73" s="139">
        <v>12</v>
      </c>
      <c r="P73" s="22"/>
      <c r="Q73" s="137">
        <v>12</v>
      </c>
      <c r="R73" s="3"/>
      <c r="S73" s="33"/>
      <c r="T73" s="258">
        <f t="shared" si="4"/>
        <v>65</v>
      </c>
      <c r="U73" s="254">
        <f t="shared" si="5"/>
        <v>4180</v>
      </c>
      <c r="V73" s="265">
        <v>40</v>
      </c>
    </row>
    <row r="74" spans="2:22" ht="12.75">
      <c r="B74" s="24" t="s">
        <v>255</v>
      </c>
      <c r="C74" s="49" t="s">
        <v>168</v>
      </c>
      <c r="D74" s="22">
        <v>2050</v>
      </c>
      <c r="E74" s="137">
        <v>11</v>
      </c>
      <c r="F74" s="3"/>
      <c r="G74" s="139">
        <v>12</v>
      </c>
      <c r="H74" s="22">
        <v>80</v>
      </c>
      <c r="I74" s="137">
        <v>10</v>
      </c>
      <c r="J74" s="3">
        <v>4610</v>
      </c>
      <c r="K74" s="139">
        <v>2</v>
      </c>
      <c r="L74" s="22">
        <v>2561</v>
      </c>
      <c r="M74" s="137">
        <v>7</v>
      </c>
      <c r="N74" s="3"/>
      <c r="O74" s="139">
        <v>12</v>
      </c>
      <c r="P74" s="22"/>
      <c r="Q74" s="137">
        <v>12</v>
      </c>
      <c r="R74" s="3"/>
      <c r="S74" s="33"/>
      <c r="T74" s="258">
        <f t="shared" si="4"/>
        <v>66</v>
      </c>
      <c r="U74" s="254">
        <f t="shared" si="5"/>
        <v>9301</v>
      </c>
      <c r="V74" s="265">
        <v>41</v>
      </c>
    </row>
    <row r="75" spans="2:22" ht="12.75">
      <c r="B75" s="24" t="s">
        <v>314</v>
      </c>
      <c r="C75" s="49" t="s">
        <v>37</v>
      </c>
      <c r="D75" s="22">
        <v>5572</v>
      </c>
      <c r="E75" s="137">
        <v>4</v>
      </c>
      <c r="F75" s="3">
        <v>998</v>
      </c>
      <c r="G75" s="139">
        <v>9</v>
      </c>
      <c r="H75" s="22"/>
      <c r="I75" s="137">
        <v>12</v>
      </c>
      <c r="J75" s="3"/>
      <c r="K75" s="139">
        <v>12</v>
      </c>
      <c r="L75" s="22">
        <v>1498</v>
      </c>
      <c r="M75" s="137">
        <v>9</v>
      </c>
      <c r="N75" s="3">
        <v>647</v>
      </c>
      <c r="O75" s="139">
        <v>8</v>
      </c>
      <c r="P75" s="22"/>
      <c r="Q75" s="137">
        <v>12</v>
      </c>
      <c r="R75" s="3">
        <v>4075</v>
      </c>
      <c r="S75" s="33">
        <v>3</v>
      </c>
      <c r="T75" s="258">
        <f t="shared" si="4"/>
        <v>69</v>
      </c>
      <c r="U75" s="254">
        <f t="shared" si="5"/>
        <v>12790</v>
      </c>
      <c r="V75" s="265">
        <v>42</v>
      </c>
    </row>
    <row r="76" spans="2:22" ht="12.75">
      <c r="B76" s="24" t="s">
        <v>372</v>
      </c>
      <c r="C76" s="49" t="s">
        <v>38</v>
      </c>
      <c r="D76" s="22"/>
      <c r="E76" s="137">
        <v>12</v>
      </c>
      <c r="F76" s="3">
        <v>1289</v>
      </c>
      <c r="G76" s="139">
        <v>8</v>
      </c>
      <c r="H76" s="22"/>
      <c r="I76" s="137">
        <v>12</v>
      </c>
      <c r="J76" s="3"/>
      <c r="K76" s="139">
        <v>12</v>
      </c>
      <c r="L76" s="22">
        <v>4028</v>
      </c>
      <c r="M76" s="137">
        <v>2</v>
      </c>
      <c r="N76" s="3"/>
      <c r="O76" s="139">
        <v>12</v>
      </c>
      <c r="P76" s="22"/>
      <c r="Q76" s="137">
        <v>12</v>
      </c>
      <c r="R76" s="3"/>
      <c r="S76" s="33"/>
      <c r="T76" s="258">
        <f t="shared" si="4"/>
        <v>70</v>
      </c>
      <c r="U76" s="254">
        <f t="shared" si="5"/>
        <v>5317</v>
      </c>
      <c r="V76" s="265">
        <v>43</v>
      </c>
    </row>
    <row r="77" spans="2:22" ht="12.75">
      <c r="B77" s="24" t="s">
        <v>370</v>
      </c>
      <c r="C77" s="49" t="s">
        <v>310</v>
      </c>
      <c r="D77" s="22"/>
      <c r="E77" s="137">
        <v>12</v>
      </c>
      <c r="F77" s="3">
        <v>1498</v>
      </c>
      <c r="G77" s="139">
        <v>7</v>
      </c>
      <c r="H77" s="22">
        <v>340</v>
      </c>
      <c r="I77" s="137">
        <v>6</v>
      </c>
      <c r="J77" s="3">
        <v>100</v>
      </c>
      <c r="K77" s="139">
        <v>9</v>
      </c>
      <c r="L77" s="22"/>
      <c r="M77" s="137">
        <v>12</v>
      </c>
      <c r="N77" s="3"/>
      <c r="O77" s="139">
        <v>12</v>
      </c>
      <c r="P77" s="22"/>
      <c r="Q77" s="137">
        <v>12</v>
      </c>
      <c r="R77" s="3"/>
      <c r="S77" s="33"/>
      <c r="T77" s="258">
        <f t="shared" si="4"/>
        <v>70</v>
      </c>
      <c r="U77" s="254">
        <f t="shared" si="5"/>
        <v>1938</v>
      </c>
      <c r="V77" s="265">
        <v>44</v>
      </c>
    </row>
    <row r="78" spans="2:22" ht="12.75">
      <c r="B78" s="24" t="s">
        <v>368</v>
      </c>
      <c r="C78" s="49" t="s">
        <v>169</v>
      </c>
      <c r="D78" s="22"/>
      <c r="E78" s="137">
        <v>12</v>
      </c>
      <c r="F78" s="3">
        <v>2536</v>
      </c>
      <c r="G78" s="139">
        <v>1</v>
      </c>
      <c r="H78" s="22"/>
      <c r="I78" s="137">
        <v>12</v>
      </c>
      <c r="J78" s="3"/>
      <c r="K78" s="139">
        <v>12</v>
      </c>
      <c r="L78" s="22"/>
      <c r="M78" s="137">
        <v>12</v>
      </c>
      <c r="N78" s="3"/>
      <c r="O78" s="139">
        <v>12</v>
      </c>
      <c r="P78" s="22"/>
      <c r="Q78" s="137">
        <v>12</v>
      </c>
      <c r="R78" s="3"/>
      <c r="S78" s="33"/>
      <c r="T78" s="258">
        <f t="shared" si="4"/>
        <v>73</v>
      </c>
      <c r="U78" s="254">
        <f t="shared" si="5"/>
        <v>2536</v>
      </c>
      <c r="V78" s="265">
        <v>45</v>
      </c>
    </row>
    <row r="79" spans="2:22" ht="12.75">
      <c r="B79" s="24" t="s">
        <v>42</v>
      </c>
      <c r="C79" s="49" t="s">
        <v>310</v>
      </c>
      <c r="D79" s="22">
        <v>166</v>
      </c>
      <c r="E79" s="137">
        <v>9</v>
      </c>
      <c r="F79" s="3">
        <v>515</v>
      </c>
      <c r="G79" s="139">
        <v>11</v>
      </c>
      <c r="H79" s="22"/>
      <c r="I79" s="137">
        <v>12</v>
      </c>
      <c r="J79" s="3">
        <v>90</v>
      </c>
      <c r="K79" s="139">
        <v>9</v>
      </c>
      <c r="L79" s="22">
        <v>2158</v>
      </c>
      <c r="M79" s="137">
        <v>11</v>
      </c>
      <c r="N79" s="3">
        <v>2555</v>
      </c>
      <c r="O79" s="139">
        <v>4</v>
      </c>
      <c r="P79" s="22">
        <v>2477</v>
      </c>
      <c r="Q79" s="137">
        <v>9</v>
      </c>
      <c r="R79" s="3">
        <v>2102</v>
      </c>
      <c r="S79" s="33">
        <v>9</v>
      </c>
      <c r="T79" s="258">
        <f t="shared" si="4"/>
        <v>74</v>
      </c>
      <c r="U79" s="254">
        <f t="shared" si="5"/>
        <v>10063</v>
      </c>
      <c r="V79" s="265">
        <v>46</v>
      </c>
    </row>
    <row r="80" spans="2:22" ht="12.75">
      <c r="B80" s="24" t="s">
        <v>182</v>
      </c>
      <c r="C80" s="49" t="s">
        <v>181</v>
      </c>
      <c r="D80" s="22">
        <v>162</v>
      </c>
      <c r="E80" s="137">
        <v>10</v>
      </c>
      <c r="F80" s="3">
        <v>4484</v>
      </c>
      <c r="G80" s="139">
        <v>6</v>
      </c>
      <c r="H80" s="22">
        <v>30</v>
      </c>
      <c r="I80" s="137">
        <v>10</v>
      </c>
      <c r="J80" s="3">
        <v>30</v>
      </c>
      <c r="K80" s="139">
        <v>10.5</v>
      </c>
      <c r="L80" s="22">
        <v>2748</v>
      </c>
      <c r="M80" s="137">
        <v>10</v>
      </c>
      <c r="N80" s="3">
        <v>965</v>
      </c>
      <c r="O80" s="139">
        <v>10</v>
      </c>
      <c r="P80" s="22">
        <v>3172</v>
      </c>
      <c r="Q80" s="137">
        <v>9</v>
      </c>
      <c r="R80" s="3">
        <v>2644</v>
      </c>
      <c r="S80" s="33">
        <v>9</v>
      </c>
      <c r="T80" s="258">
        <f t="shared" si="4"/>
        <v>74.5</v>
      </c>
      <c r="U80" s="254">
        <f t="shared" si="5"/>
        <v>14235</v>
      </c>
      <c r="V80" s="265">
        <v>47</v>
      </c>
    </row>
    <row r="81" spans="2:22" ht="12.75">
      <c r="B81" s="24" t="s">
        <v>318</v>
      </c>
      <c r="C81" s="49" t="s">
        <v>181</v>
      </c>
      <c r="D81" s="22">
        <v>518</v>
      </c>
      <c r="E81" s="137">
        <v>3</v>
      </c>
      <c r="F81" s="3"/>
      <c r="G81" s="139">
        <v>12</v>
      </c>
      <c r="H81" s="22"/>
      <c r="I81" s="137">
        <v>12</v>
      </c>
      <c r="J81" s="3"/>
      <c r="K81" s="139">
        <v>12</v>
      </c>
      <c r="L81" s="22"/>
      <c r="M81" s="137">
        <v>12</v>
      </c>
      <c r="N81" s="3"/>
      <c r="O81" s="139">
        <v>12</v>
      </c>
      <c r="P81" s="22"/>
      <c r="Q81" s="137">
        <v>12</v>
      </c>
      <c r="R81" s="3"/>
      <c r="S81" s="33"/>
      <c r="T81" s="258">
        <f t="shared" si="4"/>
        <v>75</v>
      </c>
      <c r="U81" s="254">
        <f t="shared" si="5"/>
        <v>518</v>
      </c>
      <c r="V81" s="265">
        <v>48</v>
      </c>
    </row>
    <row r="82" spans="2:22" ht="12.75">
      <c r="B82" s="24" t="s">
        <v>424</v>
      </c>
      <c r="C82" s="49" t="s">
        <v>308</v>
      </c>
      <c r="D82" s="22"/>
      <c r="E82" s="137">
        <v>12</v>
      </c>
      <c r="F82" s="3"/>
      <c r="G82" s="139">
        <v>12</v>
      </c>
      <c r="H82" s="22"/>
      <c r="I82" s="137">
        <v>12</v>
      </c>
      <c r="J82" s="3">
        <v>640</v>
      </c>
      <c r="K82" s="139">
        <v>8</v>
      </c>
      <c r="L82" s="22">
        <v>2304</v>
      </c>
      <c r="M82" s="137">
        <v>9</v>
      </c>
      <c r="N82" s="3"/>
      <c r="O82" s="139">
        <v>12</v>
      </c>
      <c r="P82" s="22"/>
      <c r="Q82" s="137">
        <v>12</v>
      </c>
      <c r="R82" s="3"/>
      <c r="S82" s="33"/>
      <c r="T82" s="258">
        <f t="shared" si="4"/>
        <v>77</v>
      </c>
      <c r="U82" s="254">
        <f t="shared" si="5"/>
        <v>2944</v>
      </c>
      <c r="V82" s="265">
        <v>49</v>
      </c>
    </row>
    <row r="83" spans="2:22" ht="12.75">
      <c r="B83" s="24" t="s">
        <v>170</v>
      </c>
      <c r="C83" s="49" t="s">
        <v>169</v>
      </c>
      <c r="D83" s="22">
        <v>274</v>
      </c>
      <c r="E83" s="137">
        <v>8</v>
      </c>
      <c r="F83" s="3">
        <v>2873</v>
      </c>
      <c r="G83" s="139">
        <v>10</v>
      </c>
      <c r="H83" s="22"/>
      <c r="I83" s="137">
        <v>12</v>
      </c>
      <c r="J83" s="3"/>
      <c r="K83" s="139">
        <v>12</v>
      </c>
      <c r="L83" s="22"/>
      <c r="M83" s="137">
        <v>12</v>
      </c>
      <c r="N83" s="3"/>
      <c r="O83" s="139">
        <v>12</v>
      </c>
      <c r="P83" s="22"/>
      <c r="Q83" s="137">
        <v>12</v>
      </c>
      <c r="R83" s="3"/>
      <c r="S83" s="33"/>
      <c r="T83" s="258">
        <f t="shared" si="4"/>
        <v>78</v>
      </c>
      <c r="U83" s="254">
        <f t="shared" si="5"/>
        <v>3147</v>
      </c>
      <c r="V83" s="265">
        <v>50</v>
      </c>
    </row>
    <row r="84" spans="2:22" ht="12.75">
      <c r="B84" s="24" t="s">
        <v>428</v>
      </c>
      <c r="C84" s="49" t="s">
        <v>319</v>
      </c>
      <c r="D84" s="22"/>
      <c r="E84" s="137">
        <v>12</v>
      </c>
      <c r="F84" s="3"/>
      <c r="G84" s="139">
        <v>12</v>
      </c>
      <c r="H84" s="22">
        <v>60</v>
      </c>
      <c r="I84" s="137">
        <v>9</v>
      </c>
      <c r="J84" s="3">
        <v>0</v>
      </c>
      <c r="K84" s="139">
        <v>11</v>
      </c>
      <c r="L84" s="22">
        <v>2626</v>
      </c>
      <c r="M84" s="137">
        <v>6</v>
      </c>
      <c r="N84" s="3">
        <v>355</v>
      </c>
      <c r="O84" s="139">
        <v>10</v>
      </c>
      <c r="P84" s="22">
        <v>2198</v>
      </c>
      <c r="Q84" s="137">
        <v>9</v>
      </c>
      <c r="R84" s="3">
        <v>2061</v>
      </c>
      <c r="S84" s="33">
        <v>10</v>
      </c>
      <c r="T84" s="258">
        <f t="shared" si="4"/>
        <v>79</v>
      </c>
      <c r="U84" s="254">
        <f t="shared" si="5"/>
        <v>7300</v>
      </c>
      <c r="V84" s="265">
        <v>51</v>
      </c>
    </row>
    <row r="85" spans="2:22" ht="12.75">
      <c r="B85" s="24" t="s">
        <v>374</v>
      </c>
      <c r="C85" s="49" t="s">
        <v>203</v>
      </c>
      <c r="D85" s="22"/>
      <c r="E85" s="137">
        <v>12</v>
      </c>
      <c r="F85" s="3">
        <v>1324</v>
      </c>
      <c r="G85" s="139">
        <v>8</v>
      </c>
      <c r="H85" s="22"/>
      <c r="I85" s="137">
        <v>12</v>
      </c>
      <c r="J85" s="3"/>
      <c r="K85" s="139">
        <v>12</v>
      </c>
      <c r="L85" s="22"/>
      <c r="M85" s="137">
        <v>12</v>
      </c>
      <c r="N85" s="3">
        <v>476</v>
      </c>
      <c r="O85" s="139">
        <v>11</v>
      </c>
      <c r="P85" s="22"/>
      <c r="Q85" s="137">
        <v>12</v>
      </c>
      <c r="R85" s="3"/>
      <c r="S85" s="33"/>
      <c r="T85" s="258">
        <f t="shared" si="4"/>
        <v>79</v>
      </c>
      <c r="U85" s="254">
        <f t="shared" si="5"/>
        <v>1800</v>
      </c>
      <c r="V85" s="265">
        <v>52</v>
      </c>
    </row>
    <row r="86" spans="2:22" ht="12.75">
      <c r="B86" s="24" t="s">
        <v>430</v>
      </c>
      <c r="C86" s="49" t="s">
        <v>37</v>
      </c>
      <c r="D86" s="22"/>
      <c r="E86" s="137">
        <v>12</v>
      </c>
      <c r="F86" s="3"/>
      <c r="G86" s="139">
        <v>12</v>
      </c>
      <c r="H86" s="22">
        <v>0</v>
      </c>
      <c r="I86" s="137">
        <v>11</v>
      </c>
      <c r="J86" s="3">
        <v>70</v>
      </c>
      <c r="K86" s="139">
        <v>9</v>
      </c>
      <c r="L86" s="22"/>
      <c r="M86" s="137">
        <v>12</v>
      </c>
      <c r="N86" s="3"/>
      <c r="O86" s="139">
        <v>12</v>
      </c>
      <c r="P86" s="22"/>
      <c r="Q86" s="137">
        <v>12</v>
      </c>
      <c r="R86" s="3"/>
      <c r="S86" s="33"/>
      <c r="T86" s="258">
        <f t="shared" si="4"/>
        <v>80</v>
      </c>
      <c r="U86" s="254">
        <f t="shared" si="5"/>
        <v>70</v>
      </c>
      <c r="V86" s="265">
        <v>53</v>
      </c>
    </row>
    <row r="87" spans="2:22" ht="12.75">
      <c r="B87" s="24" t="s">
        <v>647</v>
      </c>
      <c r="C87" s="49" t="s">
        <v>37</v>
      </c>
      <c r="D87" s="22"/>
      <c r="E87" s="137">
        <v>12</v>
      </c>
      <c r="F87" s="3"/>
      <c r="G87" s="139">
        <v>12</v>
      </c>
      <c r="H87" s="22"/>
      <c r="I87" s="137">
        <v>12</v>
      </c>
      <c r="J87" s="3"/>
      <c r="K87" s="139">
        <v>12</v>
      </c>
      <c r="L87" s="22"/>
      <c r="M87" s="137">
        <v>12</v>
      </c>
      <c r="N87" s="3"/>
      <c r="O87" s="139">
        <v>12</v>
      </c>
      <c r="P87" s="22">
        <v>1865</v>
      </c>
      <c r="Q87" s="137">
        <v>10</v>
      </c>
      <c r="R87" s="3"/>
      <c r="S87" s="33"/>
      <c r="T87" s="258">
        <f t="shared" si="4"/>
        <v>82</v>
      </c>
      <c r="U87" s="254">
        <f t="shared" si="5"/>
        <v>1865</v>
      </c>
      <c r="V87" s="269">
        <v>54</v>
      </c>
    </row>
    <row r="88" spans="2:22" ht="12.75">
      <c r="B88" s="24" t="s">
        <v>371</v>
      </c>
      <c r="C88" s="49" t="s">
        <v>168</v>
      </c>
      <c r="D88" s="22"/>
      <c r="E88" s="137">
        <v>12</v>
      </c>
      <c r="F88" s="3">
        <v>575</v>
      </c>
      <c r="G88" s="139">
        <v>11</v>
      </c>
      <c r="H88" s="22"/>
      <c r="I88" s="137">
        <v>12</v>
      </c>
      <c r="J88" s="3"/>
      <c r="K88" s="139">
        <v>12</v>
      </c>
      <c r="L88" s="22"/>
      <c r="M88" s="137">
        <v>12</v>
      </c>
      <c r="N88" s="3"/>
      <c r="O88" s="139">
        <v>12</v>
      </c>
      <c r="P88" s="22"/>
      <c r="Q88" s="137">
        <v>12</v>
      </c>
      <c r="R88" s="3"/>
      <c r="S88" s="33"/>
      <c r="T88" s="258">
        <f t="shared" si="4"/>
        <v>83</v>
      </c>
      <c r="U88" s="254">
        <f t="shared" si="5"/>
        <v>575</v>
      </c>
      <c r="V88" s="269">
        <v>55</v>
      </c>
    </row>
    <row r="89" spans="2:22" ht="12.75">
      <c r="B89" s="24" t="s">
        <v>427</v>
      </c>
      <c r="C89" s="49" t="s">
        <v>168</v>
      </c>
      <c r="D89" s="22"/>
      <c r="E89" s="137">
        <v>12</v>
      </c>
      <c r="F89" s="3"/>
      <c r="G89" s="139">
        <v>12</v>
      </c>
      <c r="H89" s="22"/>
      <c r="I89" s="137">
        <v>12</v>
      </c>
      <c r="J89" s="3"/>
      <c r="K89" s="139">
        <v>12</v>
      </c>
      <c r="L89" s="22"/>
      <c r="M89" s="137">
        <v>12</v>
      </c>
      <c r="N89" s="3">
        <v>432</v>
      </c>
      <c r="O89" s="139">
        <v>11</v>
      </c>
      <c r="P89" s="22">
        <v>3205</v>
      </c>
      <c r="Q89" s="137">
        <v>8</v>
      </c>
      <c r="R89" s="3">
        <v>3478</v>
      </c>
      <c r="S89" s="33">
        <v>6</v>
      </c>
      <c r="T89" s="258">
        <f t="shared" si="4"/>
        <v>85</v>
      </c>
      <c r="U89" s="254">
        <f t="shared" si="5"/>
        <v>7115</v>
      </c>
      <c r="V89" s="269">
        <v>56</v>
      </c>
    </row>
    <row r="90" spans="2:22" ht="13.5" thickBot="1">
      <c r="B90" s="32" t="s">
        <v>425</v>
      </c>
      <c r="C90" s="50" t="s">
        <v>310</v>
      </c>
      <c r="D90" s="128"/>
      <c r="E90" s="138">
        <v>12</v>
      </c>
      <c r="F90" s="127"/>
      <c r="G90" s="140">
        <v>12</v>
      </c>
      <c r="H90" s="128">
        <v>750</v>
      </c>
      <c r="I90" s="138">
        <v>7</v>
      </c>
      <c r="J90" s="127"/>
      <c r="K90" s="140">
        <v>12</v>
      </c>
      <c r="L90" s="128"/>
      <c r="M90" s="138">
        <v>12</v>
      </c>
      <c r="N90" s="127"/>
      <c r="O90" s="140">
        <v>12</v>
      </c>
      <c r="P90" s="128"/>
      <c r="Q90" s="138">
        <v>12</v>
      </c>
      <c r="R90" s="127">
        <v>1787</v>
      </c>
      <c r="S90" s="130">
        <v>11</v>
      </c>
      <c r="T90" s="259">
        <f t="shared" si="4"/>
        <v>90</v>
      </c>
      <c r="U90" s="256">
        <f t="shared" si="5"/>
        <v>2537</v>
      </c>
      <c r="V90" s="270">
        <v>57</v>
      </c>
    </row>
    <row r="93" spans="2:3" ht="12.75">
      <c r="B93" t="s">
        <v>0</v>
      </c>
      <c r="C93" t="s">
        <v>0</v>
      </c>
    </row>
    <row r="95" ht="15.75">
      <c r="D95" s="224" t="s">
        <v>700</v>
      </c>
    </row>
    <row r="96" spans="2:4" ht="15.75">
      <c r="B96" t="s">
        <v>0</v>
      </c>
      <c r="C96" t="s">
        <v>0</v>
      </c>
      <c r="D96" s="224" t="s">
        <v>690</v>
      </c>
    </row>
    <row r="97" spans="2:5" ht="13.5" thickBot="1">
      <c r="B97" t="s">
        <v>0</v>
      </c>
      <c r="E97" t="s">
        <v>0</v>
      </c>
    </row>
    <row r="98" spans="2:22" ht="12.75">
      <c r="B98" s="100" t="s">
        <v>0</v>
      </c>
      <c r="C98" s="101"/>
      <c r="D98" s="100" t="s">
        <v>99</v>
      </c>
      <c r="E98" s="125"/>
      <c r="F98" s="126" t="s">
        <v>431</v>
      </c>
      <c r="G98" s="101"/>
      <c r="H98" s="100" t="s">
        <v>343</v>
      </c>
      <c r="I98" s="125"/>
      <c r="J98" s="126" t="s">
        <v>343</v>
      </c>
      <c r="K98" s="101"/>
      <c r="L98" s="100" t="s">
        <v>100</v>
      </c>
      <c r="M98" s="125"/>
      <c r="N98" s="126" t="s">
        <v>432</v>
      </c>
      <c r="O98" s="101"/>
      <c r="P98" s="100" t="s">
        <v>433</v>
      </c>
      <c r="Q98" s="125"/>
      <c r="R98" s="126" t="s">
        <v>433</v>
      </c>
      <c r="S98" s="101"/>
      <c r="T98" s="100" t="s">
        <v>0</v>
      </c>
      <c r="U98" s="101"/>
      <c r="V98" s="273"/>
    </row>
    <row r="99" spans="2:22" ht="12.75">
      <c r="B99" s="102" t="s">
        <v>25</v>
      </c>
      <c r="C99" s="108" t="s">
        <v>1</v>
      </c>
      <c r="D99" s="102" t="s">
        <v>305</v>
      </c>
      <c r="E99" s="104"/>
      <c r="F99" s="109" t="s">
        <v>376</v>
      </c>
      <c r="G99" s="108"/>
      <c r="H99" s="102" t="s">
        <v>377</v>
      </c>
      <c r="I99" s="104"/>
      <c r="J99" s="109" t="s">
        <v>384</v>
      </c>
      <c r="K99" s="108"/>
      <c r="L99" s="102" t="s">
        <v>385</v>
      </c>
      <c r="M99" s="104"/>
      <c r="N99" s="109" t="s">
        <v>390</v>
      </c>
      <c r="O99" s="108"/>
      <c r="P99" s="102" t="s">
        <v>422</v>
      </c>
      <c r="Q99" s="104"/>
      <c r="R99" s="109" t="s">
        <v>423</v>
      </c>
      <c r="S99" s="108"/>
      <c r="T99" s="102" t="s">
        <v>2</v>
      </c>
      <c r="U99" s="108"/>
      <c r="V99" s="274"/>
    </row>
    <row r="100" spans="2:22" ht="13.5" thickBot="1">
      <c r="B100" s="255"/>
      <c r="C100" s="261"/>
      <c r="D100" s="255" t="s">
        <v>3</v>
      </c>
      <c r="E100" s="105" t="s">
        <v>4</v>
      </c>
      <c r="F100" s="260" t="s">
        <v>3</v>
      </c>
      <c r="G100" s="261" t="s">
        <v>4</v>
      </c>
      <c r="H100" s="255" t="s">
        <v>3</v>
      </c>
      <c r="I100" s="105" t="s">
        <v>4</v>
      </c>
      <c r="J100" s="260" t="s">
        <v>3</v>
      </c>
      <c r="K100" s="261" t="s">
        <v>4</v>
      </c>
      <c r="L100" s="255" t="s">
        <v>3</v>
      </c>
      <c r="M100" s="105" t="s">
        <v>4</v>
      </c>
      <c r="N100" s="260" t="s">
        <v>3</v>
      </c>
      <c r="O100" s="261" t="s">
        <v>4</v>
      </c>
      <c r="P100" s="255" t="s">
        <v>3</v>
      </c>
      <c r="Q100" s="105" t="s">
        <v>4</v>
      </c>
      <c r="R100" s="260" t="s">
        <v>3</v>
      </c>
      <c r="S100" s="261" t="s">
        <v>4</v>
      </c>
      <c r="T100" s="255" t="s">
        <v>5</v>
      </c>
      <c r="U100" s="261" t="s">
        <v>6</v>
      </c>
      <c r="V100" s="275" t="s">
        <v>7</v>
      </c>
    </row>
    <row r="101" spans="2:22" ht="12.75">
      <c r="B101" s="51"/>
      <c r="C101" s="52" t="s">
        <v>0</v>
      </c>
      <c r="D101" s="51"/>
      <c r="E101" s="53"/>
      <c r="F101" s="54" t="s">
        <v>0</v>
      </c>
      <c r="G101" s="52"/>
      <c r="H101" s="51"/>
      <c r="I101" s="53"/>
      <c r="J101" s="54"/>
      <c r="K101" s="52"/>
      <c r="L101" s="51"/>
      <c r="M101" s="53"/>
      <c r="N101" s="54"/>
      <c r="O101" s="52"/>
      <c r="P101" s="51"/>
      <c r="Q101" s="53"/>
      <c r="R101" s="54"/>
      <c r="S101" s="52"/>
      <c r="T101" s="51"/>
      <c r="U101" s="52"/>
      <c r="V101" s="276"/>
    </row>
    <row r="102" spans="2:22" ht="12.75">
      <c r="B102" s="24" t="s">
        <v>12</v>
      </c>
      <c r="C102" s="49" t="s">
        <v>11</v>
      </c>
      <c r="D102" s="22">
        <v>19539</v>
      </c>
      <c r="E102" s="137">
        <v>2</v>
      </c>
      <c r="F102" s="3">
        <v>23622</v>
      </c>
      <c r="G102" s="139">
        <v>2</v>
      </c>
      <c r="H102" s="22">
        <v>4850</v>
      </c>
      <c r="I102" s="137">
        <v>6</v>
      </c>
      <c r="J102" s="3">
        <v>7348</v>
      </c>
      <c r="K102" s="139">
        <v>1</v>
      </c>
      <c r="L102" s="22">
        <v>7402</v>
      </c>
      <c r="M102" s="137">
        <v>2</v>
      </c>
      <c r="N102" s="3">
        <v>26106</v>
      </c>
      <c r="O102" s="139">
        <v>4</v>
      </c>
      <c r="P102" s="22">
        <v>482</v>
      </c>
      <c r="Q102" s="137">
        <v>12</v>
      </c>
      <c r="R102" s="3">
        <v>13544</v>
      </c>
      <c r="S102" s="139">
        <v>2</v>
      </c>
      <c r="T102" s="258">
        <f aca="true" t="shared" si="6" ref="T102:T113">+E102+G102+I102+K102+M102+O102+Q102+S102</f>
        <v>31</v>
      </c>
      <c r="U102" s="271">
        <f aca="true" t="shared" si="7" ref="U102:U113">+D102+F102+H102+J102+L102+N102+P102+R102</f>
        <v>102893</v>
      </c>
      <c r="V102" s="277">
        <v>1</v>
      </c>
    </row>
    <row r="103" spans="2:22" ht="12.75">
      <c r="B103" s="24" t="s">
        <v>53</v>
      </c>
      <c r="C103" s="49" t="s">
        <v>54</v>
      </c>
      <c r="D103" s="22">
        <v>17002</v>
      </c>
      <c r="E103" s="137">
        <v>1</v>
      </c>
      <c r="F103" s="3">
        <v>18890</v>
      </c>
      <c r="G103" s="139">
        <v>4</v>
      </c>
      <c r="H103" s="22">
        <v>6629</v>
      </c>
      <c r="I103" s="137">
        <v>7</v>
      </c>
      <c r="J103" s="3">
        <v>4362</v>
      </c>
      <c r="K103" s="139">
        <v>7</v>
      </c>
      <c r="L103" s="22">
        <v>10146</v>
      </c>
      <c r="M103" s="137">
        <v>3</v>
      </c>
      <c r="N103" s="3">
        <v>23234</v>
      </c>
      <c r="O103" s="139">
        <v>9</v>
      </c>
      <c r="P103" s="22">
        <v>16982</v>
      </c>
      <c r="Q103" s="137">
        <v>1</v>
      </c>
      <c r="R103" s="3">
        <v>19974</v>
      </c>
      <c r="S103" s="139">
        <v>3</v>
      </c>
      <c r="T103" s="258">
        <f t="shared" si="6"/>
        <v>35</v>
      </c>
      <c r="U103" s="271">
        <f t="shared" si="7"/>
        <v>117219</v>
      </c>
      <c r="V103" s="277">
        <v>2</v>
      </c>
    </row>
    <row r="104" spans="2:22" ht="12.75">
      <c r="B104" s="24" t="s">
        <v>57</v>
      </c>
      <c r="C104" s="49" t="s">
        <v>11</v>
      </c>
      <c r="D104" s="22">
        <v>16149</v>
      </c>
      <c r="E104" s="137">
        <v>3</v>
      </c>
      <c r="F104" s="3">
        <v>18128</v>
      </c>
      <c r="G104" s="139">
        <v>3</v>
      </c>
      <c r="H104" s="22">
        <v>6748</v>
      </c>
      <c r="I104" s="137">
        <v>9</v>
      </c>
      <c r="J104" s="3">
        <v>6776</v>
      </c>
      <c r="K104" s="139">
        <v>3</v>
      </c>
      <c r="L104" s="22">
        <v>17243</v>
      </c>
      <c r="M104" s="137">
        <v>1</v>
      </c>
      <c r="N104" s="3">
        <v>22489</v>
      </c>
      <c r="O104" s="139">
        <v>10</v>
      </c>
      <c r="P104" s="22">
        <v>6930</v>
      </c>
      <c r="Q104" s="137">
        <v>3</v>
      </c>
      <c r="R104" s="3">
        <v>10404</v>
      </c>
      <c r="S104" s="139">
        <v>7</v>
      </c>
      <c r="T104" s="258">
        <f t="shared" si="6"/>
        <v>39</v>
      </c>
      <c r="U104" s="271">
        <f t="shared" si="7"/>
        <v>104867</v>
      </c>
      <c r="V104" s="277">
        <v>3</v>
      </c>
    </row>
    <row r="105" spans="2:22" ht="12.75">
      <c r="B105" s="24" t="s">
        <v>59</v>
      </c>
      <c r="C105" s="49" t="s">
        <v>60</v>
      </c>
      <c r="D105" s="22">
        <v>28232</v>
      </c>
      <c r="E105" s="137">
        <v>4</v>
      </c>
      <c r="F105" s="3">
        <v>16453</v>
      </c>
      <c r="G105" s="139">
        <v>6</v>
      </c>
      <c r="H105" s="22">
        <v>7655</v>
      </c>
      <c r="I105" s="137">
        <v>1</v>
      </c>
      <c r="J105" s="3">
        <v>4128</v>
      </c>
      <c r="K105" s="139">
        <v>9</v>
      </c>
      <c r="L105" s="22">
        <v>3931</v>
      </c>
      <c r="M105" s="137">
        <v>4</v>
      </c>
      <c r="N105" s="3">
        <v>27178</v>
      </c>
      <c r="O105" s="139">
        <v>2</v>
      </c>
      <c r="P105" s="22">
        <v>2313</v>
      </c>
      <c r="Q105" s="137">
        <v>9</v>
      </c>
      <c r="R105" s="3">
        <v>1878</v>
      </c>
      <c r="S105" s="139">
        <v>12</v>
      </c>
      <c r="T105" s="258">
        <f t="shared" si="6"/>
        <v>47</v>
      </c>
      <c r="U105" s="271">
        <f t="shared" si="7"/>
        <v>91768</v>
      </c>
      <c r="V105" s="277">
        <v>4</v>
      </c>
    </row>
    <row r="106" spans="2:22" ht="12.75">
      <c r="B106" s="24" t="s">
        <v>62</v>
      </c>
      <c r="C106" s="49" t="s">
        <v>62</v>
      </c>
      <c r="D106" s="22">
        <v>11436</v>
      </c>
      <c r="E106" s="137">
        <v>7</v>
      </c>
      <c r="F106" s="3">
        <v>16469</v>
      </c>
      <c r="G106" s="139">
        <v>7</v>
      </c>
      <c r="H106" s="22">
        <v>3453</v>
      </c>
      <c r="I106" s="137">
        <v>11</v>
      </c>
      <c r="J106" s="3">
        <v>5666</v>
      </c>
      <c r="K106" s="139">
        <v>2</v>
      </c>
      <c r="L106" s="22">
        <v>16217</v>
      </c>
      <c r="M106" s="137">
        <v>7</v>
      </c>
      <c r="N106" s="3">
        <v>24043</v>
      </c>
      <c r="O106" s="139">
        <v>7</v>
      </c>
      <c r="P106" s="22">
        <v>6159</v>
      </c>
      <c r="Q106" s="137">
        <v>4</v>
      </c>
      <c r="R106" s="3">
        <v>10252</v>
      </c>
      <c r="S106" s="139">
        <v>4</v>
      </c>
      <c r="T106" s="258">
        <f t="shared" si="6"/>
        <v>49</v>
      </c>
      <c r="U106" s="271">
        <f t="shared" si="7"/>
        <v>93695</v>
      </c>
      <c r="V106" s="277">
        <v>5</v>
      </c>
    </row>
    <row r="107" spans="2:22" ht="12.75">
      <c r="B107" s="24" t="s">
        <v>190</v>
      </c>
      <c r="C107" s="49" t="s">
        <v>56</v>
      </c>
      <c r="D107" s="22">
        <v>15035</v>
      </c>
      <c r="E107" s="137">
        <v>5</v>
      </c>
      <c r="F107" s="3">
        <v>13752</v>
      </c>
      <c r="G107" s="139">
        <v>10</v>
      </c>
      <c r="H107" s="22">
        <v>5961</v>
      </c>
      <c r="I107" s="137">
        <v>3</v>
      </c>
      <c r="J107" s="3">
        <v>3738</v>
      </c>
      <c r="K107" s="139">
        <v>10</v>
      </c>
      <c r="L107" s="22">
        <v>3628</v>
      </c>
      <c r="M107" s="137">
        <v>8</v>
      </c>
      <c r="N107" s="3">
        <v>23876</v>
      </c>
      <c r="O107" s="139">
        <v>5</v>
      </c>
      <c r="P107" s="22">
        <v>922</v>
      </c>
      <c r="Q107" s="137">
        <v>11</v>
      </c>
      <c r="R107" s="3">
        <v>12973</v>
      </c>
      <c r="S107" s="139">
        <v>1</v>
      </c>
      <c r="T107" s="258">
        <f t="shared" si="6"/>
        <v>53</v>
      </c>
      <c r="U107" s="271">
        <f t="shared" si="7"/>
        <v>79885</v>
      </c>
      <c r="V107" s="277">
        <v>8</v>
      </c>
    </row>
    <row r="108" spans="2:22" ht="12.75">
      <c r="B108" s="24" t="s">
        <v>33</v>
      </c>
      <c r="C108" s="49" t="s">
        <v>223</v>
      </c>
      <c r="D108" s="22">
        <v>8450</v>
      </c>
      <c r="E108" s="137">
        <v>8</v>
      </c>
      <c r="F108" s="3">
        <v>14967</v>
      </c>
      <c r="G108" s="139">
        <v>8</v>
      </c>
      <c r="H108" s="22">
        <v>5539</v>
      </c>
      <c r="I108" s="137">
        <v>2</v>
      </c>
      <c r="J108" s="3">
        <v>3978</v>
      </c>
      <c r="K108" s="139">
        <v>8</v>
      </c>
      <c r="L108" s="22">
        <v>12779</v>
      </c>
      <c r="M108" s="137">
        <v>5</v>
      </c>
      <c r="N108" s="3">
        <v>23940</v>
      </c>
      <c r="O108" s="139">
        <v>8</v>
      </c>
      <c r="P108" s="22">
        <v>1711</v>
      </c>
      <c r="Q108" s="137">
        <v>6</v>
      </c>
      <c r="R108" s="3">
        <v>9480</v>
      </c>
      <c r="S108" s="139">
        <v>9</v>
      </c>
      <c r="T108" s="258">
        <f t="shared" si="6"/>
        <v>54</v>
      </c>
      <c r="U108" s="271">
        <f t="shared" si="7"/>
        <v>80844</v>
      </c>
      <c r="V108" s="277">
        <v>7</v>
      </c>
    </row>
    <row r="109" spans="2:22" ht="12.75">
      <c r="B109" s="24" t="s">
        <v>126</v>
      </c>
      <c r="C109" s="49" t="s">
        <v>126</v>
      </c>
      <c r="D109" s="22">
        <v>9834</v>
      </c>
      <c r="E109" s="137">
        <v>10</v>
      </c>
      <c r="F109" s="3">
        <v>21093</v>
      </c>
      <c r="G109" s="139">
        <v>1</v>
      </c>
      <c r="H109" s="22">
        <v>6326</v>
      </c>
      <c r="I109" s="137">
        <v>4</v>
      </c>
      <c r="J109" s="3">
        <v>4888</v>
      </c>
      <c r="K109" s="139">
        <v>5</v>
      </c>
      <c r="L109" s="22">
        <v>2735</v>
      </c>
      <c r="M109" s="137">
        <v>9</v>
      </c>
      <c r="N109" s="3">
        <v>24279</v>
      </c>
      <c r="O109" s="139">
        <v>6</v>
      </c>
      <c r="P109" s="22">
        <v>1157</v>
      </c>
      <c r="Q109" s="137">
        <v>8</v>
      </c>
      <c r="R109" s="3">
        <v>3246</v>
      </c>
      <c r="S109" s="139">
        <v>11</v>
      </c>
      <c r="T109" s="258">
        <f t="shared" si="6"/>
        <v>54</v>
      </c>
      <c r="U109" s="271">
        <f t="shared" si="7"/>
        <v>73558</v>
      </c>
      <c r="V109" s="277">
        <v>8</v>
      </c>
    </row>
    <row r="110" spans="2:22" ht="12.75">
      <c r="B110" s="24" t="s">
        <v>81</v>
      </c>
      <c r="C110" s="49" t="s">
        <v>100</v>
      </c>
      <c r="D110" s="22">
        <v>12707</v>
      </c>
      <c r="E110" s="137">
        <v>9</v>
      </c>
      <c r="F110" s="3">
        <v>16570</v>
      </c>
      <c r="G110" s="139">
        <v>5</v>
      </c>
      <c r="H110" s="22">
        <v>4240</v>
      </c>
      <c r="I110" s="137">
        <v>5</v>
      </c>
      <c r="J110" s="3">
        <v>6286</v>
      </c>
      <c r="K110" s="139">
        <v>4</v>
      </c>
      <c r="L110" s="22">
        <v>5363</v>
      </c>
      <c r="M110" s="137">
        <v>11</v>
      </c>
      <c r="N110" s="3">
        <v>26179</v>
      </c>
      <c r="O110" s="139">
        <v>3</v>
      </c>
      <c r="P110" s="22">
        <v>1558</v>
      </c>
      <c r="Q110" s="137">
        <v>10</v>
      </c>
      <c r="R110" s="3">
        <v>8397</v>
      </c>
      <c r="S110" s="139">
        <v>8</v>
      </c>
      <c r="T110" s="258">
        <f t="shared" si="6"/>
        <v>55</v>
      </c>
      <c r="U110" s="271">
        <f t="shared" si="7"/>
        <v>81300</v>
      </c>
      <c r="V110" s="277">
        <v>9</v>
      </c>
    </row>
    <row r="111" spans="2:22" ht="12.75">
      <c r="B111" s="24" t="s">
        <v>98</v>
      </c>
      <c r="C111" s="49" t="s">
        <v>99</v>
      </c>
      <c r="D111" s="22">
        <v>8919</v>
      </c>
      <c r="E111" s="137">
        <v>11</v>
      </c>
      <c r="F111" s="3">
        <v>16620</v>
      </c>
      <c r="G111" s="139">
        <v>9</v>
      </c>
      <c r="H111" s="22">
        <v>4178</v>
      </c>
      <c r="I111" s="137">
        <v>10</v>
      </c>
      <c r="J111" s="3">
        <v>4358</v>
      </c>
      <c r="K111" s="139">
        <v>6</v>
      </c>
      <c r="L111" s="22">
        <v>15889</v>
      </c>
      <c r="M111" s="137">
        <v>6</v>
      </c>
      <c r="N111" s="3">
        <v>27807</v>
      </c>
      <c r="O111" s="139">
        <v>1</v>
      </c>
      <c r="P111" s="22">
        <v>3396</v>
      </c>
      <c r="Q111" s="137">
        <v>5</v>
      </c>
      <c r="R111" s="3">
        <v>8547</v>
      </c>
      <c r="S111" s="139">
        <v>10</v>
      </c>
      <c r="T111" s="258">
        <f t="shared" si="6"/>
        <v>58</v>
      </c>
      <c r="U111" s="271">
        <f t="shared" si="7"/>
        <v>89714</v>
      </c>
      <c r="V111" s="277">
        <v>10</v>
      </c>
    </row>
    <row r="112" spans="2:22" ht="12.75">
      <c r="B112" s="24" t="s">
        <v>58</v>
      </c>
      <c r="C112" s="49" t="s">
        <v>58</v>
      </c>
      <c r="D112" s="22">
        <v>13843</v>
      </c>
      <c r="E112" s="137">
        <v>6</v>
      </c>
      <c r="F112" s="3">
        <v>12086</v>
      </c>
      <c r="G112" s="139">
        <v>12</v>
      </c>
      <c r="H112" s="22">
        <v>3671</v>
      </c>
      <c r="I112" s="137">
        <v>12</v>
      </c>
      <c r="J112" s="3">
        <v>3350</v>
      </c>
      <c r="K112" s="139">
        <v>11</v>
      </c>
      <c r="L112" s="22">
        <v>6400</v>
      </c>
      <c r="M112" s="137">
        <v>10</v>
      </c>
      <c r="N112" s="3">
        <v>20949</v>
      </c>
      <c r="O112" s="139">
        <v>11</v>
      </c>
      <c r="P112" s="22">
        <v>1055</v>
      </c>
      <c r="Q112" s="137">
        <v>7</v>
      </c>
      <c r="R112" s="3">
        <v>9353</v>
      </c>
      <c r="S112" s="139">
        <v>5</v>
      </c>
      <c r="T112" s="258">
        <f t="shared" si="6"/>
        <v>74</v>
      </c>
      <c r="U112" s="271">
        <f t="shared" si="7"/>
        <v>70707</v>
      </c>
      <c r="V112" s="277">
        <v>11</v>
      </c>
    </row>
    <row r="113" spans="2:22" ht="13.5" thickBot="1">
      <c r="B113" s="32" t="s">
        <v>125</v>
      </c>
      <c r="C113" s="50" t="s">
        <v>125</v>
      </c>
      <c r="D113" s="128">
        <v>7340</v>
      </c>
      <c r="E113" s="138">
        <v>12</v>
      </c>
      <c r="F113" s="127">
        <v>12819</v>
      </c>
      <c r="G113" s="140">
        <v>11</v>
      </c>
      <c r="H113" s="128">
        <v>5570</v>
      </c>
      <c r="I113" s="138">
        <v>8</v>
      </c>
      <c r="J113" s="127">
        <v>2640</v>
      </c>
      <c r="K113" s="140">
        <v>12</v>
      </c>
      <c r="L113" s="128">
        <v>1230</v>
      </c>
      <c r="M113" s="138">
        <v>12</v>
      </c>
      <c r="N113" s="127">
        <v>19536</v>
      </c>
      <c r="O113" s="140">
        <v>12</v>
      </c>
      <c r="P113" s="128">
        <v>4948</v>
      </c>
      <c r="Q113" s="138">
        <v>2</v>
      </c>
      <c r="R113" s="127">
        <v>11064</v>
      </c>
      <c r="S113" s="140">
        <v>6</v>
      </c>
      <c r="T113" s="259">
        <f t="shared" si="6"/>
        <v>75</v>
      </c>
      <c r="U113" s="272">
        <f t="shared" si="7"/>
        <v>65147</v>
      </c>
      <c r="V113" s="278">
        <v>12</v>
      </c>
    </row>
    <row r="115" ht="12.75">
      <c r="B115" s="288" t="s">
        <v>704</v>
      </c>
    </row>
    <row r="116" ht="12.75">
      <c r="B116" s="288" t="s">
        <v>703</v>
      </c>
    </row>
    <row r="119" ht="15.75">
      <c r="B119" s="224" t="s">
        <v>267</v>
      </c>
    </row>
    <row r="120" ht="13.5" thickBot="1">
      <c r="B120" t="s">
        <v>0</v>
      </c>
    </row>
    <row r="121" spans="2:22" ht="12.75">
      <c r="B121" s="100" t="s">
        <v>0</v>
      </c>
      <c r="C121" s="101"/>
      <c r="D121" s="100" t="s">
        <v>99</v>
      </c>
      <c r="E121" s="125"/>
      <c r="F121" s="126" t="s">
        <v>431</v>
      </c>
      <c r="G121" s="101"/>
      <c r="H121" s="100" t="s">
        <v>343</v>
      </c>
      <c r="I121" s="125"/>
      <c r="J121" s="126" t="s">
        <v>343</v>
      </c>
      <c r="K121" s="101"/>
      <c r="L121" s="100" t="s">
        <v>100</v>
      </c>
      <c r="M121" s="125"/>
      <c r="N121" s="126" t="s">
        <v>432</v>
      </c>
      <c r="O121" s="101"/>
      <c r="P121" s="100" t="s">
        <v>433</v>
      </c>
      <c r="Q121" s="125"/>
      <c r="R121" s="126" t="s">
        <v>433</v>
      </c>
      <c r="S121" s="101"/>
      <c r="T121" s="100" t="s">
        <v>0</v>
      </c>
      <c r="U121" s="124"/>
      <c r="V121" s="125"/>
    </row>
    <row r="122" spans="2:22" ht="12.75">
      <c r="B122" s="102" t="s">
        <v>34</v>
      </c>
      <c r="C122" s="108"/>
      <c r="D122" s="102" t="s">
        <v>305</v>
      </c>
      <c r="E122" s="104"/>
      <c r="F122" s="109" t="s">
        <v>376</v>
      </c>
      <c r="G122" s="108"/>
      <c r="H122" s="102" t="s">
        <v>377</v>
      </c>
      <c r="I122" s="104"/>
      <c r="J122" s="109" t="s">
        <v>384</v>
      </c>
      <c r="K122" s="108"/>
      <c r="L122" s="102" t="s">
        <v>385</v>
      </c>
      <c r="M122" s="104"/>
      <c r="N122" s="109" t="s">
        <v>390</v>
      </c>
      <c r="O122" s="108"/>
      <c r="P122" s="102" t="s">
        <v>422</v>
      </c>
      <c r="Q122" s="104"/>
      <c r="R122" s="109" t="s">
        <v>423</v>
      </c>
      <c r="S122" s="108"/>
      <c r="T122" s="102" t="s">
        <v>2</v>
      </c>
      <c r="U122" s="103"/>
      <c r="V122" s="104"/>
    </row>
    <row r="123" spans="2:22" ht="13.5" thickBot="1">
      <c r="B123" s="102"/>
      <c r="C123" s="108"/>
      <c r="D123" s="102" t="s">
        <v>3</v>
      </c>
      <c r="E123" s="104" t="s">
        <v>4</v>
      </c>
      <c r="F123" s="109" t="s">
        <v>3</v>
      </c>
      <c r="G123" s="108" t="s">
        <v>4</v>
      </c>
      <c r="H123" s="102" t="s">
        <v>3</v>
      </c>
      <c r="I123" s="104" t="s">
        <v>4</v>
      </c>
      <c r="J123" s="109" t="s">
        <v>3</v>
      </c>
      <c r="K123" s="108" t="s">
        <v>4</v>
      </c>
      <c r="L123" s="102" t="s">
        <v>3</v>
      </c>
      <c r="M123" s="104" t="s">
        <v>4</v>
      </c>
      <c r="N123" s="109" t="s">
        <v>3</v>
      </c>
      <c r="O123" s="108" t="s">
        <v>4</v>
      </c>
      <c r="P123" s="102" t="s">
        <v>3</v>
      </c>
      <c r="Q123" s="104" t="s">
        <v>4</v>
      </c>
      <c r="R123" s="109" t="s">
        <v>3</v>
      </c>
      <c r="S123" s="108" t="s">
        <v>4</v>
      </c>
      <c r="T123" s="266" t="s">
        <v>5</v>
      </c>
      <c r="U123" s="267" t="s">
        <v>6</v>
      </c>
      <c r="V123" s="281" t="s">
        <v>7</v>
      </c>
    </row>
    <row r="124" spans="2:22" ht="13.5" thickBot="1">
      <c r="B124" s="22"/>
      <c r="C124" s="33"/>
      <c r="D124" s="22"/>
      <c r="E124" s="23"/>
      <c r="F124" s="3"/>
      <c r="G124" s="33"/>
      <c r="H124" s="22"/>
      <c r="I124" s="23"/>
      <c r="J124" s="3"/>
      <c r="K124" s="33"/>
      <c r="L124" s="22"/>
      <c r="M124" s="23"/>
      <c r="N124" s="3"/>
      <c r="O124" s="33"/>
      <c r="P124" s="212"/>
      <c r="Q124" s="213"/>
      <c r="R124" s="3"/>
      <c r="S124" s="33"/>
      <c r="T124" s="25"/>
      <c r="U124" s="98"/>
      <c r="V124" s="151"/>
    </row>
    <row r="125" spans="2:22" ht="12.75">
      <c r="B125" s="24" t="s">
        <v>14</v>
      </c>
      <c r="C125" s="49" t="s">
        <v>273</v>
      </c>
      <c r="D125" s="22">
        <v>8930</v>
      </c>
      <c r="E125" s="137">
        <v>1</v>
      </c>
      <c r="F125" s="3">
        <v>8689</v>
      </c>
      <c r="G125" s="139">
        <v>1</v>
      </c>
      <c r="H125" s="22">
        <v>1269</v>
      </c>
      <c r="I125" s="137">
        <v>6</v>
      </c>
      <c r="J125" s="3">
        <v>1688</v>
      </c>
      <c r="K125" s="139">
        <v>3</v>
      </c>
      <c r="L125" s="22">
        <v>2090</v>
      </c>
      <c r="M125" s="284">
        <v>3</v>
      </c>
      <c r="N125" s="3">
        <v>8444</v>
      </c>
      <c r="O125" s="139">
        <v>1</v>
      </c>
      <c r="P125" s="25">
        <v>202</v>
      </c>
      <c r="Q125" s="282">
        <v>7</v>
      </c>
      <c r="R125" s="3">
        <v>3147</v>
      </c>
      <c r="S125" s="139">
        <v>2</v>
      </c>
      <c r="T125" s="286">
        <f aca="true" t="shared" si="8" ref="T125:T156">+E125+G125+I125+K125+M125+O125+Q125+S125</f>
        <v>24</v>
      </c>
      <c r="U125" s="254">
        <f aca="true" t="shared" si="9" ref="U125:U156">+D125+F125+H125+J125+L125+N125+P125+R125</f>
        <v>34459</v>
      </c>
      <c r="V125" s="265">
        <v>1</v>
      </c>
    </row>
    <row r="126" spans="2:22" ht="12.75">
      <c r="B126" s="24" t="s">
        <v>302</v>
      </c>
      <c r="C126" s="49" t="s">
        <v>64</v>
      </c>
      <c r="D126" s="22">
        <v>4830</v>
      </c>
      <c r="E126" s="137">
        <v>3</v>
      </c>
      <c r="F126" s="3">
        <v>7166</v>
      </c>
      <c r="G126" s="139">
        <v>3</v>
      </c>
      <c r="H126" s="22">
        <v>808</v>
      </c>
      <c r="I126" s="137">
        <v>7</v>
      </c>
      <c r="J126" s="3">
        <v>1692</v>
      </c>
      <c r="K126" s="139">
        <v>2</v>
      </c>
      <c r="L126" s="22">
        <v>4718</v>
      </c>
      <c r="M126" s="284">
        <v>1</v>
      </c>
      <c r="N126" s="3">
        <v>5731</v>
      </c>
      <c r="O126" s="139">
        <v>7</v>
      </c>
      <c r="P126" s="51">
        <v>2095</v>
      </c>
      <c r="Q126" s="283">
        <v>2</v>
      </c>
      <c r="R126" s="3">
        <v>5865</v>
      </c>
      <c r="S126" s="139">
        <v>4</v>
      </c>
      <c r="T126" s="286">
        <f t="shared" si="8"/>
        <v>29</v>
      </c>
      <c r="U126" s="254">
        <f t="shared" si="9"/>
        <v>32905</v>
      </c>
      <c r="V126" s="265">
        <v>2</v>
      </c>
    </row>
    <row r="127" spans="2:22" ht="12.75">
      <c r="B127" s="24" t="s">
        <v>189</v>
      </c>
      <c r="C127" s="49" t="s">
        <v>323</v>
      </c>
      <c r="D127" s="22">
        <v>1610</v>
      </c>
      <c r="E127" s="137">
        <v>9</v>
      </c>
      <c r="F127" s="3">
        <v>4710</v>
      </c>
      <c r="G127" s="139">
        <v>3</v>
      </c>
      <c r="H127" s="22">
        <v>1522</v>
      </c>
      <c r="I127" s="137">
        <v>2</v>
      </c>
      <c r="J127" s="3">
        <v>756</v>
      </c>
      <c r="K127" s="139">
        <v>8</v>
      </c>
      <c r="L127" s="22">
        <v>82</v>
      </c>
      <c r="M127" s="284">
        <v>6</v>
      </c>
      <c r="N127" s="3">
        <v>6665</v>
      </c>
      <c r="O127" s="139">
        <v>2</v>
      </c>
      <c r="P127" s="22">
        <v>734</v>
      </c>
      <c r="Q127" s="284">
        <v>5</v>
      </c>
      <c r="R127" s="3">
        <v>4570</v>
      </c>
      <c r="S127" s="139">
        <v>1</v>
      </c>
      <c r="T127" s="286">
        <f t="shared" si="8"/>
        <v>36</v>
      </c>
      <c r="U127" s="254">
        <f t="shared" si="9"/>
        <v>20649</v>
      </c>
      <c r="V127" s="265">
        <v>3</v>
      </c>
    </row>
    <row r="128" spans="2:22" ht="12.75">
      <c r="B128" s="24" t="s">
        <v>208</v>
      </c>
      <c r="C128" s="49" t="s">
        <v>65</v>
      </c>
      <c r="D128" s="22">
        <v>3670</v>
      </c>
      <c r="E128" s="137">
        <v>4</v>
      </c>
      <c r="F128" s="3">
        <v>6295</v>
      </c>
      <c r="G128" s="139">
        <v>1</v>
      </c>
      <c r="H128" s="22">
        <v>4698</v>
      </c>
      <c r="I128" s="137">
        <v>1</v>
      </c>
      <c r="J128" s="3">
        <v>3728</v>
      </c>
      <c r="K128" s="139">
        <v>1</v>
      </c>
      <c r="L128" s="22">
        <v>26</v>
      </c>
      <c r="M128" s="284">
        <v>5.5</v>
      </c>
      <c r="N128" s="3">
        <v>4468</v>
      </c>
      <c r="O128" s="139">
        <v>12</v>
      </c>
      <c r="P128" s="22">
        <v>431</v>
      </c>
      <c r="Q128" s="284">
        <v>8</v>
      </c>
      <c r="R128" s="3">
        <v>1882</v>
      </c>
      <c r="S128" s="139">
        <v>5</v>
      </c>
      <c r="T128" s="286">
        <f t="shared" si="8"/>
        <v>37.5</v>
      </c>
      <c r="U128" s="254">
        <f t="shared" si="9"/>
        <v>25198</v>
      </c>
      <c r="V128" s="265">
        <v>4</v>
      </c>
    </row>
    <row r="129" spans="2:22" ht="12.75">
      <c r="B129" s="24" t="s">
        <v>68</v>
      </c>
      <c r="C129" s="49" t="s">
        <v>64</v>
      </c>
      <c r="D129" s="22">
        <v>7590</v>
      </c>
      <c r="E129" s="137">
        <v>3</v>
      </c>
      <c r="F129" s="3">
        <v>4398</v>
      </c>
      <c r="G129" s="139">
        <v>3</v>
      </c>
      <c r="H129" s="22">
        <v>987</v>
      </c>
      <c r="I129" s="137">
        <v>10</v>
      </c>
      <c r="J129" s="3">
        <v>820</v>
      </c>
      <c r="K129" s="139">
        <v>5</v>
      </c>
      <c r="L129" s="22">
        <v>17</v>
      </c>
      <c r="M129" s="284">
        <v>7</v>
      </c>
      <c r="N129" s="3">
        <v>4979</v>
      </c>
      <c r="O129" s="139">
        <v>8</v>
      </c>
      <c r="P129" s="22">
        <v>3553</v>
      </c>
      <c r="Q129" s="284">
        <v>2</v>
      </c>
      <c r="R129" s="3">
        <v>11930</v>
      </c>
      <c r="S129" s="139">
        <v>1</v>
      </c>
      <c r="T129" s="286">
        <f t="shared" si="8"/>
        <v>39</v>
      </c>
      <c r="U129" s="254">
        <f t="shared" si="9"/>
        <v>34274</v>
      </c>
      <c r="V129" s="265">
        <v>5</v>
      </c>
    </row>
    <row r="130" spans="2:24" ht="12.75">
      <c r="B130" s="24" t="s">
        <v>166</v>
      </c>
      <c r="C130" s="49" t="s">
        <v>65</v>
      </c>
      <c r="D130" s="22">
        <v>7942</v>
      </c>
      <c r="E130" s="137">
        <v>1</v>
      </c>
      <c r="F130" s="3">
        <v>2680</v>
      </c>
      <c r="G130" s="139">
        <v>9</v>
      </c>
      <c r="H130" s="22">
        <v>690</v>
      </c>
      <c r="I130" s="137">
        <v>8</v>
      </c>
      <c r="J130">
        <v>1168</v>
      </c>
      <c r="K130" s="139">
        <v>8</v>
      </c>
      <c r="L130" s="22">
        <v>14287</v>
      </c>
      <c r="M130" s="284">
        <v>2</v>
      </c>
      <c r="N130" s="3">
        <v>5150</v>
      </c>
      <c r="O130" s="139">
        <v>9</v>
      </c>
      <c r="P130" s="22">
        <v>2503</v>
      </c>
      <c r="Q130" s="284">
        <v>1</v>
      </c>
      <c r="R130" s="3">
        <v>3899</v>
      </c>
      <c r="S130" s="139">
        <v>2</v>
      </c>
      <c r="T130" s="286">
        <f t="shared" si="8"/>
        <v>40</v>
      </c>
      <c r="U130" s="254">
        <f t="shared" si="9"/>
        <v>38319</v>
      </c>
      <c r="V130" s="265">
        <v>6</v>
      </c>
      <c r="X130" s="21"/>
    </row>
    <row r="131" spans="2:22" ht="12.75">
      <c r="B131" s="24" t="s">
        <v>258</v>
      </c>
      <c r="C131" s="49" t="s">
        <v>191</v>
      </c>
      <c r="D131" s="22">
        <v>1316</v>
      </c>
      <c r="E131" s="137">
        <v>5</v>
      </c>
      <c r="F131" s="3"/>
      <c r="G131" s="139">
        <v>13</v>
      </c>
      <c r="H131" s="22">
        <v>2564</v>
      </c>
      <c r="I131" s="137">
        <v>1</v>
      </c>
      <c r="J131" s="3">
        <v>1504</v>
      </c>
      <c r="K131" s="139">
        <v>5</v>
      </c>
      <c r="L131" s="22">
        <v>89</v>
      </c>
      <c r="M131" s="284">
        <v>2</v>
      </c>
      <c r="N131" s="3">
        <v>6629</v>
      </c>
      <c r="O131" s="139">
        <v>3</v>
      </c>
      <c r="P131" s="22">
        <v>1154</v>
      </c>
      <c r="Q131" s="284">
        <v>4</v>
      </c>
      <c r="R131" s="3">
        <v>430</v>
      </c>
      <c r="S131" s="139">
        <v>7</v>
      </c>
      <c r="T131" s="286">
        <f t="shared" si="8"/>
        <v>40</v>
      </c>
      <c r="U131" s="254">
        <f t="shared" si="9"/>
        <v>13686</v>
      </c>
      <c r="V131" s="265">
        <v>7</v>
      </c>
    </row>
    <row r="132" spans="2:22" ht="12.75">
      <c r="B132" s="24" t="s">
        <v>108</v>
      </c>
      <c r="C132" s="49" t="s">
        <v>109</v>
      </c>
      <c r="D132" s="22">
        <v>4085</v>
      </c>
      <c r="E132" s="137">
        <v>6</v>
      </c>
      <c r="F132" s="3">
        <v>3633</v>
      </c>
      <c r="G132" s="139">
        <v>6</v>
      </c>
      <c r="H132" s="22">
        <v>1426</v>
      </c>
      <c r="I132" s="137">
        <v>6</v>
      </c>
      <c r="J132" s="3">
        <v>1064</v>
      </c>
      <c r="K132" s="139">
        <v>2</v>
      </c>
      <c r="L132" s="22">
        <v>12704</v>
      </c>
      <c r="M132" s="284">
        <v>3</v>
      </c>
      <c r="N132" s="3">
        <v>7268</v>
      </c>
      <c r="O132" s="139">
        <v>3</v>
      </c>
      <c r="P132" s="22">
        <v>2887</v>
      </c>
      <c r="Q132" s="284">
        <v>3</v>
      </c>
      <c r="R132" s="3">
        <v>0</v>
      </c>
      <c r="S132" s="139">
        <v>12</v>
      </c>
      <c r="T132" s="286">
        <f t="shared" si="8"/>
        <v>41</v>
      </c>
      <c r="U132" s="254">
        <f t="shared" si="9"/>
        <v>33067</v>
      </c>
      <c r="V132" s="265">
        <v>8</v>
      </c>
    </row>
    <row r="133" spans="2:22" ht="12.75">
      <c r="B133" s="24" t="s">
        <v>236</v>
      </c>
      <c r="C133" s="49" t="s">
        <v>323</v>
      </c>
      <c r="D133" s="22">
        <v>2970</v>
      </c>
      <c r="E133" s="137">
        <v>5</v>
      </c>
      <c r="F133" s="3">
        <v>4160</v>
      </c>
      <c r="G133" s="139">
        <v>5</v>
      </c>
      <c r="H133" s="22">
        <v>1558</v>
      </c>
      <c r="I133" s="137">
        <v>2</v>
      </c>
      <c r="J133" s="3">
        <v>1206</v>
      </c>
      <c r="K133" s="139">
        <v>5</v>
      </c>
      <c r="L133" s="22">
        <v>6420</v>
      </c>
      <c r="M133" s="284">
        <v>1</v>
      </c>
      <c r="N133" s="3">
        <v>6238</v>
      </c>
      <c r="O133" s="139">
        <v>5</v>
      </c>
      <c r="P133" s="22">
        <v>55</v>
      </c>
      <c r="Q133" s="284">
        <v>8</v>
      </c>
      <c r="R133" s="3">
        <v>0</v>
      </c>
      <c r="S133" s="139">
        <v>12</v>
      </c>
      <c r="T133" s="286">
        <f t="shared" si="8"/>
        <v>43</v>
      </c>
      <c r="U133" s="254">
        <f t="shared" si="9"/>
        <v>22607</v>
      </c>
      <c r="V133" s="265">
        <v>9</v>
      </c>
    </row>
    <row r="134" spans="2:22" ht="12.75">
      <c r="B134" s="24" t="s">
        <v>72</v>
      </c>
      <c r="C134" s="49" t="s">
        <v>65</v>
      </c>
      <c r="D134" s="22">
        <v>2980</v>
      </c>
      <c r="E134" s="137">
        <v>9</v>
      </c>
      <c r="F134" s="3">
        <v>4971</v>
      </c>
      <c r="G134" s="139">
        <v>2</v>
      </c>
      <c r="H134" s="22">
        <v>776</v>
      </c>
      <c r="I134" s="137">
        <v>8</v>
      </c>
      <c r="J134" s="3">
        <v>754</v>
      </c>
      <c r="K134" s="139">
        <v>9</v>
      </c>
      <c r="L134" s="22">
        <v>1400</v>
      </c>
      <c r="M134" s="284">
        <v>3</v>
      </c>
      <c r="N134" s="3">
        <v>7583</v>
      </c>
      <c r="O134" s="139">
        <v>4</v>
      </c>
      <c r="P134" s="22">
        <v>3268</v>
      </c>
      <c r="Q134" s="284">
        <v>1</v>
      </c>
      <c r="R134" s="3">
        <v>4272</v>
      </c>
      <c r="S134" s="139">
        <v>9</v>
      </c>
      <c r="T134" s="286">
        <f t="shared" si="8"/>
        <v>45</v>
      </c>
      <c r="U134" s="254">
        <f t="shared" si="9"/>
        <v>26004</v>
      </c>
      <c r="V134" s="265">
        <v>10</v>
      </c>
    </row>
    <row r="135" spans="2:22" ht="12.75">
      <c r="B135" s="24" t="s">
        <v>296</v>
      </c>
      <c r="C135" s="49" t="s">
        <v>134</v>
      </c>
      <c r="D135">
        <v>4950</v>
      </c>
      <c r="E135" s="137">
        <v>3</v>
      </c>
      <c r="F135" s="3">
        <v>5028</v>
      </c>
      <c r="G135" s="139">
        <v>1</v>
      </c>
      <c r="H135" s="22">
        <v>1312</v>
      </c>
      <c r="I135" s="137">
        <v>3</v>
      </c>
      <c r="J135" s="3">
        <v>1030</v>
      </c>
      <c r="K135" s="139">
        <v>5</v>
      </c>
      <c r="L135" s="22">
        <v>0</v>
      </c>
      <c r="M135" s="284">
        <v>11.5</v>
      </c>
      <c r="N135">
        <v>6006</v>
      </c>
      <c r="O135" s="139">
        <v>4</v>
      </c>
      <c r="P135" s="22">
        <v>229</v>
      </c>
      <c r="Q135" s="284">
        <v>8</v>
      </c>
      <c r="R135" s="3">
        <v>2094</v>
      </c>
      <c r="S135" s="139">
        <v>11</v>
      </c>
      <c r="T135" s="286">
        <f t="shared" si="8"/>
        <v>46.5</v>
      </c>
      <c r="U135" s="254">
        <f t="shared" si="9"/>
        <v>20649</v>
      </c>
      <c r="V135" s="265">
        <v>11</v>
      </c>
    </row>
    <row r="136" spans="2:22" ht="12.75">
      <c r="B136" s="24" t="s">
        <v>197</v>
      </c>
      <c r="C136" s="49" t="s">
        <v>113</v>
      </c>
      <c r="D136" s="22">
        <v>6367</v>
      </c>
      <c r="E136" s="137">
        <v>4</v>
      </c>
      <c r="F136" s="3">
        <v>3832</v>
      </c>
      <c r="G136" s="139">
        <v>5</v>
      </c>
      <c r="H136" s="22">
        <v>1012</v>
      </c>
      <c r="I136" s="137">
        <v>4</v>
      </c>
      <c r="J136" s="3">
        <v>3010</v>
      </c>
      <c r="K136" s="139">
        <v>1</v>
      </c>
      <c r="L136" s="22"/>
      <c r="M136" s="284">
        <v>13</v>
      </c>
      <c r="N136" s="3">
        <v>4882</v>
      </c>
      <c r="O136" s="139">
        <v>11</v>
      </c>
      <c r="P136" s="22">
        <v>1349</v>
      </c>
      <c r="Q136" s="284">
        <v>3</v>
      </c>
      <c r="R136" s="3">
        <v>1000</v>
      </c>
      <c r="S136" s="139">
        <v>6</v>
      </c>
      <c r="T136" s="286">
        <f t="shared" si="8"/>
        <v>47</v>
      </c>
      <c r="U136" s="254">
        <f t="shared" si="9"/>
        <v>21452</v>
      </c>
      <c r="V136" s="265">
        <v>12</v>
      </c>
    </row>
    <row r="137" spans="2:22" ht="12.75">
      <c r="B137" s="24" t="s">
        <v>66</v>
      </c>
      <c r="C137" s="49" t="s">
        <v>64</v>
      </c>
      <c r="D137" s="22">
        <v>1692</v>
      </c>
      <c r="E137" s="137">
        <v>3</v>
      </c>
      <c r="F137" s="3">
        <v>4076</v>
      </c>
      <c r="G137" s="139">
        <v>6</v>
      </c>
      <c r="H137" s="22">
        <v>662</v>
      </c>
      <c r="I137" s="137">
        <v>9</v>
      </c>
      <c r="J137" s="3">
        <v>1272</v>
      </c>
      <c r="K137" s="139">
        <v>8</v>
      </c>
      <c r="L137" s="22">
        <v>2778</v>
      </c>
      <c r="M137" s="284">
        <v>2</v>
      </c>
      <c r="N137" s="3">
        <v>6065</v>
      </c>
      <c r="O137" s="139">
        <v>7</v>
      </c>
      <c r="P137" s="22">
        <v>2515</v>
      </c>
      <c r="Q137" s="284">
        <v>2</v>
      </c>
      <c r="R137" s="3">
        <v>324</v>
      </c>
      <c r="S137" s="139">
        <v>10</v>
      </c>
      <c r="T137" s="286">
        <f t="shared" si="8"/>
        <v>47</v>
      </c>
      <c r="U137" s="254">
        <f t="shared" si="9"/>
        <v>19384</v>
      </c>
      <c r="V137" s="265">
        <v>13</v>
      </c>
    </row>
    <row r="138" spans="2:22" ht="12.75">
      <c r="B138" s="24" t="s">
        <v>23</v>
      </c>
      <c r="C138" s="49" t="s">
        <v>273</v>
      </c>
      <c r="D138" s="22">
        <v>1120</v>
      </c>
      <c r="E138" s="137">
        <v>6</v>
      </c>
      <c r="F138" s="3">
        <v>7916</v>
      </c>
      <c r="G138" s="139">
        <v>1</v>
      </c>
      <c r="H138" s="22">
        <v>934</v>
      </c>
      <c r="I138" s="137">
        <v>6</v>
      </c>
      <c r="J138" s="3">
        <v>2126</v>
      </c>
      <c r="K138" s="139">
        <v>2</v>
      </c>
      <c r="L138" s="22">
        <v>4868</v>
      </c>
      <c r="M138" s="284">
        <v>6</v>
      </c>
      <c r="N138" s="3">
        <v>5961</v>
      </c>
      <c r="O138" s="139">
        <v>8</v>
      </c>
      <c r="P138" s="22">
        <v>22</v>
      </c>
      <c r="Q138" s="284">
        <v>9</v>
      </c>
      <c r="R138" s="3">
        <v>25</v>
      </c>
      <c r="S138" s="139">
        <v>10</v>
      </c>
      <c r="T138" s="286">
        <f t="shared" si="8"/>
        <v>48</v>
      </c>
      <c r="U138" s="254">
        <f t="shared" si="9"/>
        <v>22972</v>
      </c>
      <c r="V138" s="265">
        <v>14</v>
      </c>
    </row>
    <row r="139" spans="2:22" ht="12.75">
      <c r="B139" s="24" t="s">
        <v>146</v>
      </c>
      <c r="C139" s="49" t="s">
        <v>134</v>
      </c>
      <c r="D139" s="22">
        <v>2866</v>
      </c>
      <c r="E139" s="137">
        <v>8</v>
      </c>
      <c r="F139" s="3">
        <v>4314</v>
      </c>
      <c r="G139" s="139">
        <v>3</v>
      </c>
      <c r="H139" s="22">
        <v>2908</v>
      </c>
      <c r="I139" s="137">
        <v>3</v>
      </c>
      <c r="J139" s="3">
        <v>822</v>
      </c>
      <c r="K139" s="139">
        <v>4</v>
      </c>
      <c r="L139" s="22">
        <v>52</v>
      </c>
      <c r="M139" s="284">
        <v>3</v>
      </c>
      <c r="N139" s="3">
        <v>6083</v>
      </c>
      <c r="O139" s="139">
        <v>6</v>
      </c>
      <c r="P139" s="22">
        <v>42</v>
      </c>
      <c r="Q139" s="284">
        <v>12</v>
      </c>
      <c r="R139" s="3">
        <v>43</v>
      </c>
      <c r="S139" s="139">
        <v>9</v>
      </c>
      <c r="T139" s="286">
        <f t="shared" si="8"/>
        <v>48</v>
      </c>
      <c r="U139" s="254">
        <f t="shared" si="9"/>
        <v>17130</v>
      </c>
      <c r="V139" s="265">
        <v>15</v>
      </c>
    </row>
    <row r="140" spans="2:22" ht="12.75">
      <c r="B140" s="24" t="s">
        <v>206</v>
      </c>
      <c r="C140" s="49" t="s">
        <v>434</v>
      </c>
      <c r="D140" s="22">
        <v>6027</v>
      </c>
      <c r="E140" s="137">
        <v>5</v>
      </c>
      <c r="F140" s="3">
        <v>2535</v>
      </c>
      <c r="G140" s="139">
        <v>11</v>
      </c>
      <c r="H140" s="22">
        <v>1316</v>
      </c>
      <c r="I140" s="137">
        <v>8</v>
      </c>
      <c r="J140" s="3">
        <v>504</v>
      </c>
      <c r="K140" s="139">
        <v>11</v>
      </c>
      <c r="L140" s="22">
        <v>985</v>
      </c>
      <c r="M140" s="284">
        <v>1</v>
      </c>
      <c r="N140" s="3">
        <v>7461</v>
      </c>
      <c r="O140" s="139">
        <v>1</v>
      </c>
      <c r="P140" s="22">
        <v>296</v>
      </c>
      <c r="Q140" s="284">
        <v>10</v>
      </c>
      <c r="R140" s="3">
        <v>6603</v>
      </c>
      <c r="S140" s="139">
        <v>2</v>
      </c>
      <c r="T140" s="286">
        <f t="shared" si="8"/>
        <v>49</v>
      </c>
      <c r="U140" s="254">
        <f t="shared" si="9"/>
        <v>25727</v>
      </c>
      <c r="V140" s="265">
        <v>16</v>
      </c>
    </row>
    <row r="141" spans="2:22" ht="12.75">
      <c r="B141" s="24" t="s">
        <v>16</v>
      </c>
      <c r="C141" s="49" t="s">
        <v>273</v>
      </c>
      <c r="D141" s="22">
        <v>1700</v>
      </c>
      <c r="E141" s="137">
        <v>9</v>
      </c>
      <c r="F141" s="3">
        <v>3397</v>
      </c>
      <c r="G141" s="139">
        <v>9</v>
      </c>
      <c r="H141" s="22">
        <v>2042</v>
      </c>
      <c r="I141" s="137">
        <v>4</v>
      </c>
      <c r="J141" s="3">
        <v>3094</v>
      </c>
      <c r="K141" s="139">
        <v>1</v>
      </c>
      <c r="L141" s="22">
        <v>406</v>
      </c>
      <c r="M141" s="284">
        <v>4</v>
      </c>
      <c r="N141" s="3">
        <v>6044</v>
      </c>
      <c r="O141" s="139">
        <v>8</v>
      </c>
      <c r="P141" s="22">
        <v>80</v>
      </c>
      <c r="Q141" s="284">
        <v>11</v>
      </c>
      <c r="R141" s="3">
        <v>2866</v>
      </c>
      <c r="S141" s="139">
        <v>3</v>
      </c>
      <c r="T141" s="286">
        <f t="shared" si="8"/>
        <v>49</v>
      </c>
      <c r="U141" s="254">
        <f t="shared" si="9"/>
        <v>19629</v>
      </c>
      <c r="V141" s="265">
        <v>17</v>
      </c>
    </row>
    <row r="142" spans="2:22" ht="12.75">
      <c r="B142" s="24" t="s">
        <v>143</v>
      </c>
      <c r="C142" s="49" t="s">
        <v>134</v>
      </c>
      <c r="D142" s="22">
        <v>1110</v>
      </c>
      <c r="E142" s="137">
        <v>12</v>
      </c>
      <c r="F142" s="3">
        <v>3906</v>
      </c>
      <c r="G142" s="139">
        <v>4</v>
      </c>
      <c r="H142" s="22">
        <v>1496</v>
      </c>
      <c r="I142" s="137">
        <v>3</v>
      </c>
      <c r="J142" s="3">
        <v>1926</v>
      </c>
      <c r="K142" s="139">
        <v>4</v>
      </c>
      <c r="L142" s="22">
        <v>1388</v>
      </c>
      <c r="M142" s="284">
        <v>6</v>
      </c>
      <c r="N142" s="3">
        <v>6481</v>
      </c>
      <c r="O142" s="139">
        <v>6</v>
      </c>
      <c r="P142" s="22">
        <v>661</v>
      </c>
      <c r="Q142" s="284">
        <v>6</v>
      </c>
      <c r="R142" s="3">
        <v>909</v>
      </c>
      <c r="S142" s="139">
        <v>8</v>
      </c>
      <c r="T142" s="286">
        <f t="shared" si="8"/>
        <v>49</v>
      </c>
      <c r="U142" s="254">
        <f t="shared" si="9"/>
        <v>17877</v>
      </c>
      <c r="V142" s="265">
        <v>18</v>
      </c>
    </row>
    <row r="143" spans="2:22" ht="12.75">
      <c r="B143" s="24" t="s">
        <v>132</v>
      </c>
      <c r="C143" s="49" t="s">
        <v>133</v>
      </c>
      <c r="D143" s="22">
        <v>4440</v>
      </c>
      <c r="E143" s="137">
        <v>4</v>
      </c>
      <c r="F143" s="3">
        <v>3129</v>
      </c>
      <c r="G143" s="139">
        <v>11</v>
      </c>
      <c r="H143" s="22">
        <v>3182</v>
      </c>
      <c r="I143" s="137">
        <v>1</v>
      </c>
      <c r="J143" s="3">
        <v>658</v>
      </c>
      <c r="K143" s="139">
        <v>10</v>
      </c>
      <c r="L143" s="22">
        <v>376</v>
      </c>
      <c r="M143" s="284">
        <v>11</v>
      </c>
      <c r="N143" s="3">
        <v>5624</v>
      </c>
      <c r="O143" s="139">
        <v>6</v>
      </c>
      <c r="P143" s="22">
        <v>579</v>
      </c>
      <c r="Q143" s="284">
        <v>3</v>
      </c>
      <c r="R143" s="3">
        <v>2806</v>
      </c>
      <c r="S143" s="139">
        <v>4</v>
      </c>
      <c r="T143" s="286">
        <f t="shared" si="8"/>
        <v>50</v>
      </c>
      <c r="U143" s="254">
        <f t="shared" si="9"/>
        <v>20794</v>
      </c>
      <c r="V143" s="265">
        <v>19</v>
      </c>
    </row>
    <row r="144" spans="2:22" ht="12.75">
      <c r="B144" s="24" t="s">
        <v>111</v>
      </c>
      <c r="C144" s="49" t="s">
        <v>109</v>
      </c>
      <c r="D144" s="22">
        <v>754</v>
      </c>
      <c r="E144" s="137">
        <v>11</v>
      </c>
      <c r="F144" s="3">
        <v>7476</v>
      </c>
      <c r="G144" s="139">
        <v>2</v>
      </c>
      <c r="H144" s="22">
        <v>1138</v>
      </c>
      <c r="I144" s="137">
        <v>7</v>
      </c>
      <c r="J144" s="3">
        <v>808</v>
      </c>
      <c r="K144" s="139">
        <v>6</v>
      </c>
      <c r="L144" s="22">
        <v>26</v>
      </c>
      <c r="M144" s="284">
        <v>5.5</v>
      </c>
      <c r="N144" s="3">
        <v>7617</v>
      </c>
      <c r="O144" s="139">
        <v>3</v>
      </c>
      <c r="P144" s="22">
        <v>168</v>
      </c>
      <c r="Q144" s="284">
        <v>11</v>
      </c>
      <c r="R144" s="3">
        <v>5401</v>
      </c>
      <c r="S144" s="139">
        <v>5</v>
      </c>
      <c r="T144" s="286">
        <f t="shared" si="8"/>
        <v>50.5</v>
      </c>
      <c r="U144" s="254">
        <f t="shared" si="9"/>
        <v>23388</v>
      </c>
      <c r="V144" s="265">
        <v>20</v>
      </c>
    </row>
    <row r="145" spans="2:22" ht="12.75">
      <c r="B145" s="24" t="s">
        <v>76</v>
      </c>
      <c r="C145" s="49" t="s">
        <v>71</v>
      </c>
      <c r="D145" s="22">
        <v>4623</v>
      </c>
      <c r="E145" s="137">
        <v>1</v>
      </c>
      <c r="F145" s="3">
        <v>4891</v>
      </c>
      <c r="G145" s="139">
        <v>6</v>
      </c>
      <c r="H145" s="22">
        <v>616</v>
      </c>
      <c r="I145" s="137">
        <v>11</v>
      </c>
      <c r="J145" s="3">
        <v>1664</v>
      </c>
      <c r="K145" s="139">
        <v>4</v>
      </c>
      <c r="L145" s="22">
        <v>15261</v>
      </c>
      <c r="M145" s="284">
        <v>1</v>
      </c>
      <c r="N145" s="3">
        <v>5169</v>
      </c>
      <c r="O145" s="139">
        <v>12</v>
      </c>
      <c r="P145" s="22">
        <v>613</v>
      </c>
      <c r="Q145" s="284">
        <v>7</v>
      </c>
      <c r="R145" s="3">
        <v>530</v>
      </c>
      <c r="S145" s="139">
        <v>9</v>
      </c>
      <c r="T145" s="286">
        <f t="shared" si="8"/>
        <v>51</v>
      </c>
      <c r="U145" s="254">
        <f t="shared" si="9"/>
        <v>33367</v>
      </c>
      <c r="V145" s="265">
        <v>21</v>
      </c>
    </row>
    <row r="146" spans="2:22" ht="12.75">
      <c r="B146" s="24" t="s">
        <v>69</v>
      </c>
      <c r="C146" s="49" t="s">
        <v>434</v>
      </c>
      <c r="D146" s="22">
        <v>6920</v>
      </c>
      <c r="E146" s="137">
        <v>2</v>
      </c>
      <c r="F146" s="3">
        <v>3495</v>
      </c>
      <c r="G146" s="139">
        <v>10</v>
      </c>
      <c r="H146" s="22">
        <v>2719</v>
      </c>
      <c r="I146" s="137">
        <v>2</v>
      </c>
      <c r="J146" s="3">
        <v>1170</v>
      </c>
      <c r="K146" s="139">
        <v>7</v>
      </c>
      <c r="L146" s="22">
        <v>1763</v>
      </c>
      <c r="M146" s="284">
        <v>10</v>
      </c>
      <c r="N146" s="3">
        <v>8388</v>
      </c>
      <c r="O146" s="139">
        <v>1</v>
      </c>
      <c r="P146" s="22">
        <v>147</v>
      </c>
      <c r="Q146" s="284">
        <v>12</v>
      </c>
      <c r="R146" s="3">
        <v>732</v>
      </c>
      <c r="S146" s="139">
        <v>7</v>
      </c>
      <c r="T146" s="286">
        <f t="shared" si="8"/>
        <v>51</v>
      </c>
      <c r="U146" s="254">
        <f t="shared" si="9"/>
        <v>25334</v>
      </c>
      <c r="V146" s="265">
        <v>22</v>
      </c>
    </row>
    <row r="147" spans="2:22" ht="12.75">
      <c r="B147" s="24" t="s">
        <v>22</v>
      </c>
      <c r="C147" s="49" t="s">
        <v>273</v>
      </c>
      <c r="D147" s="22">
        <v>7789</v>
      </c>
      <c r="E147" s="137">
        <v>2</v>
      </c>
      <c r="F147" s="3">
        <v>3620</v>
      </c>
      <c r="G147" s="139">
        <v>7</v>
      </c>
      <c r="H147" s="22">
        <v>605</v>
      </c>
      <c r="I147" s="137">
        <v>11</v>
      </c>
      <c r="J147" s="3">
        <v>440</v>
      </c>
      <c r="K147" s="139">
        <v>12</v>
      </c>
      <c r="L147" s="22">
        <v>38</v>
      </c>
      <c r="M147" s="284">
        <v>4</v>
      </c>
      <c r="N147" s="3">
        <v>5657</v>
      </c>
      <c r="O147" s="139">
        <v>5</v>
      </c>
      <c r="P147" s="22">
        <v>178</v>
      </c>
      <c r="Q147" s="284">
        <v>10</v>
      </c>
      <c r="R147" s="3">
        <v>7506</v>
      </c>
      <c r="S147" s="139">
        <v>1</v>
      </c>
      <c r="T147" s="286">
        <f t="shared" si="8"/>
        <v>52</v>
      </c>
      <c r="U147" s="254">
        <f t="shared" si="9"/>
        <v>25833</v>
      </c>
      <c r="V147" s="265">
        <v>23</v>
      </c>
    </row>
    <row r="148" spans="2:22" ht="12.75">
      <c r="B148" s="24" t="s">
        <v>70</v>
      </c>
      <c r="C148" s="49" t="s">
        <v>71</v>
      </c>
      <c r="D148" s="22">
        <v>2260</v>
      </c>
      <c r="E148" s="137">
        <v>8</v>
      </c>
      <c r="F148" s="3">
        <v>2555</v>
      </c>
      <c r="G148" s="139">
        <v>10</v>
      </c>
      <c r="H148" s="22">
        <v>948</v>
      </c>
      <c r="I148" s="137">
        <v>5</v>
      </c>
      <c r="J148" s="3">
        <v>1944</v>
      </c>
      <c r="K148" s="139">
        <v>3</v>
      </c>
      <c r="L148" s="22">
        <v>0</v>
      </c>
      <c r="M148" s="284">
        <v>10.5</v>
      </c>
      <c r="N148" s="3">
        <v>7314</v>
      </c>
      <c r="O148" s="139">
        <v>2</v>
      </c>
      <c r="P148" s="22">
        <v>143</v>
      </c>
      <c r="Q148" s="284">
        <v>8</v>
      </c>
      <c r="R148" s="3">
        <v>1075</v>
      </c>
      <c r="S148" s="139">
        <v>7</v>
      </c>
      <c r="T148" s="286">
        <f t="shared" si="8"/>
        <v>53.5</v>
      </c>
      <c r="U148" s="254">
        <f t="shared" si="9"/>
        <v>16239</v>
      </c>
      <c r="V148" s="265">
        <v>24</v>
      </c>
    </row>
    <row r="149" spans="2:22" ht="12.75">
      <c r="B149" s="24" t="s">
        <v>114</v>
      </c>
      <c r="C149" s="49" t="s">
        <v>113</v>
      </c>
      <c r="D149" s="22">
        <v>3080</v>
      </c>
      <c r="E149" s="137">
        <v>8</v>
      </c>
      <c r="F149" s="3">
        <v>3066</v>
      </c>
      <c r="G149" s="139">
        <v>6</v>
      </c>
      <c r="H149" s="22">
        <v>1039</v>
      </c>
      <c r="I149" s="137">
        <v>8</v>
      </c>
      <c r="J149" s="3">
        <v>806</v>
      </c>
      <c r="K149" s="139">
        <v>6</v>
      </c>
      <c r="L149" s="22">
        <v>779</v>
      </c>
      <c r="M149" s="284">
        <v>9</v>
      </c>
      <c r="N149" s="3">
        <v>7905</v>
      </c>
      <c r="O149" s="139">
        <v>2</v>
      </c>
      <c r="P149" s="22">
        <v>0</v>
      </c>
      <c r="Q149" s="284">
        <v>12</v>
      </c>
      <c r="R149" s="3">
        <v>2116</v>
      </c>
      <c r="S149" s="139">
        <v>4</v>
      </c>
      <c r="T149" s="286">
        <f t="shared" si="8"/>
        <v>55</v>
      </c>
      <c r="U149" s="254">
        <f t="shared" si="9"/>
        <v>18791</v>
      </c>
      <c r="V149" s="265">
        <v>25</v>
      </c>
    </row>
    <row r="150" spans="2:22" ht="12.75">
      <c r="B150" s="24" t="s">
        <v>207</v>
      </c>
      <c r="C150" s="49" t="s">
        <v>65</v>
      </c>
      <c r="D150" s="22">
        <v>1557</v>
      </c>
      <c r="E150" s="137">
        <v>4</v>
      </c>
      <c r="F150" s="3">
        <v>4182</v>
      </c>
      <c r="G150" s="139">
        <v>8</v>
      </c>
      <c r="H150" s="22">
        <v>584</v>
      </c>
      <c r="I150" s="137">
        <v>12</v>
      </c>
      <c r="J150" s="3">
        <v>1126</v>
      </c>
      <c r="K150" s="139">
        <v>1</v>
      </c>
      <c r="L150" s="22">
        <v>1530</v>
      </c>
      <c r="M150" s="284">
        <v>5</v>
      </c>
      <c r="N150" s="3">
        <v>5288</v>
      </c>
      <c r="O150" s="139">
        <v>11</v>
      </c>
      <c r="P150" s="22">
        <v>728</v>
      </c>
      <c r="Q150" s="284">
        <v>6</v>
      </c>
      <c r="R150" s="3">
        <v>351</v>
      </c>
      <c r="S150" s="139">
        <v>8</v>
      </c>
      <c r="T150" s="286">
        <f t="shared" si="8"/>
        <v>55</v>
      </c>
      <c r="U150" s="254">
        <f t="shared" si="9"/>
        <v>15346</v>
      </c>
      <c r="V150" s="265">
        <v>26</v>
      </c>
    </row>
    <row r="151" spans="2:22" ht="12.75">
      <c r="B151" s="24" t="s">
        <v>74</v>
      </c>
      <c r="C151" s="49" t="s">
        <v>71</v>
      </c>
      <c r="D151" s="22">
        <v>3100</v>
      </c>
      <c r="E151" s="137">
        <v>7</v>
      </c>
      <c r="F151" s="3">
        <v>3390</v>
      </c>
      <c r="G151" s="139">
        <v>9</v>
      </c>
      <c r="H151" s="22">
        <v>886</v>
      </c>
      <c r="I151" s="137">
        <v>11</v>
      </c>
      <c r="J151" s="3">
        <v>802</v>
      </c>
      <c r="K151" s="139">
        <v>7</v>
      </c>
      <c r="L151" s="22">
        <v>895</v>
      </c>
      <c r="M151" s="284">
        <v>7</v>
      </c>
      <c r="N151" s="3">
        <v>6615</v>
      </c>
      <c r="O151" s="139">
        <v>3</v>
      </c>
      <c r="P151" s="22">
        <v>14</v>
      </c>
      <c r="Q151" s="284">
        <v>10</v>
      </c>
      <c r="R151" s="3">
        <v>5935</v>
      </c>
      <c r="S151" s="139">
        <v>3</v>
      </c>
      <c r="T151" s="286">
        <f t="shared" si="8"/>
        <v>57</v>
      </c>
      <c r="U151" s="254">
        <f t="shared" si="9"/>
        <v>21637</v>
      </c>
      <c r="V151" s="265">
        <v>27</v>
      </c>
    </row>
    <row r="152" spans="2:22" ht="12.75">
      <c r="B152" s="24" t="s">
        <v>112</v>
      </c>
      <c r="C152" s="49" t="s">
        <v>113</v>
      </c>
      <c r="D152" s="22">
        <v>2750</v>
      </c>
      <c r="E152" s="137">
        <v>7</v>
      </c>
      <c r="F152" s="3">
        <v>5887</v>
      </c>
      <c r="G152" s="139">
        <v>5</v>
      </c>
      <c r="H152">
        <v>982</v>
      </c>
      <c r="I152" s="137">
        <v>10</v>
      </c>
      <c r="J152">
        <v>1078</v>
      </c>
      <c r="K152" s="139">
        <v>10.5</v>
      </c>
      <c r="L152">
        <v>4512</v>
      </c>
      <c r="M152" s="284">
        <v>7</v>
      </c>
      <c r="N152">
        <v>6267</v>
      </c>
      <c r="O152" s="139">
        <v>5</v>
      </c>
      <c r="P152" s="22">
        <v>209</v>
      </c>
      <c r="Q152" s="284">
        <v>6</v>
      </c>
      <c r="R152" s="3">
        <v>5264</v>
      </c>
      <c r="S152" s="139">
        <v>7</v>
      </c>
      <c r="T152" s="286">
        <f t="shared" si="8"/>
        <v>57.5</v>
      </c>
      <c r="U152" s="254">
        <f t="shared" si="9"/>
        <v>26949</v>
      </c>
      <c r="V152" s="265">
        <v>28</v>
      </c>
    </row>
    <row r="153" spans="2:22" ht="12.75">
      <c r="B153" s="24" t="s">
        <v>196</v>
      </c>
      <c r="C153" s="49" t="s">
        <v>71</v>
      </c>
      <c r="D153" s="22">
        <v>1453</v>
      </c>
      <c r="E153" s="137">
        <v>10</v>
      </c>
      <c r="F153" s="3">
        <v>5633</v>
      </c>
      <c r="G153" s="139">
        <v>2</v>
      </c>
      <c r="H153" s="22"/>
      <c r="I153" s="137">
        <v>13</v>
      </c>
      <c r="J153" s="3"/>
      <c r="K153" s="139">
        <v>13</v>
      </c>
      <c r="L153" s="22">
        <v>61</v>
      </c>
      <c r="M153" s="284">
        <v>9</v>
      </c>
      <c r="N153" s="3">
        <v>4945</v>
      </c>
      <c r="O153" s="139">
        <v>9</v>
      </c>
      <c r="P153" s="22">
        <v>4334</v>
      </c>
      <c r="Q153" s="284">
        <v>1</v>
      </c>
      <c r="R153" s="3">
        <v>2712</v>
      </c>
      <c r="S153" s="139">
        <v>3</v>
      </c>
      <c r="T153" s="286">
        <f t="shared" si="8"/>
        <v>60</v>
      </c>
      <c r="U153" s="254">
        <f t="shared" si="9"/>
        <v>19138</v>
      </c>
      <c r="V153" s="265">
        <v>29</v>
      </c>
    </row>
    <row r="154" spans="2:22" ht="12.75">
      <c r="B154" s="24" t="s">
        <v>78</v>
      </c>
      <c r="C154" s="49" t="s">
        <v>191</v>
      </c>
      <c r="D154" s="22">
        <v>3696</v>
      </c>
      <c r="E154" s="137">
        <v>7</v>
      </c>
      <c r="F154" s="3">
        <v>3657</v>
      </c>
      <c r="G154" s="139">
        <v>8</v>
      </c>
      <c r="H154" s="22"/>
      <c r="I154" s="137">
        <v>13</v>
      </c>
      <c r="J154" s="3">
        <v>706</v>
      </c>
      <c r="K154" s="139">
        <v>10</v>
      </c>
      <c r="L154" s="22">
        <v>327</v>
      </c>
      <c r="M154" s="284">
        <v>5</v>
      </c>
      <c r="N154" s="3">
        <v>7442</v>
      </c>
      <c r="O154" s="139">
        <v>5</v>
      </c>
      <c r="P154" s="22">
        <v>1115</v>
      </c>
      <c r="Q154" s="284">
        <v>4</v>
      </c>
      <c r="R154" s="3">
        <v>587</v>
      </c>
      <c r="S154" s="139">
        <v>8</v>
      </c>
      <c r="T154" s="286">
        <f t="shared" si="8"/>
        <v>60</v>
      </c>
      <c r="U154" s="254">
        <f t="shared" si="9"/>
        <v>17530</v>
      </c>
      <c r="V154" s="265">
        <v>30</v>
      </c>
    </row>
    <row r="155" spans="2:22" ht="12.75">
      <c r="B155" s="24" t="s">
        <v>73</v>
      </c>
      <c r="C155" s="49" t="s">
        <v>191</v>
      </c>
      <c r="D155" s="22">
        <v>3550</v>
      </c>
      <c r="E155" s="137">
        <v>6</v>
      </c>
      <c r="F155" s="3">
        <v>3920</v>
      </c>
      <c r="G155" s="139">
        <v>4</v>
      </c>
      <c r="H155" s="22">
        <v>1480</v>
      </c>
      <c r="I155" s="137">
        <v>4</v>
      </c>
      <c r="J155" s="3">
        <v>1204</v>
      </c>
      <c r="K155" s="139">
        <v>6</v>
      </c>
      <c r="L155" s="22"/>
      <c r="M155" s="284">
        <v>13</v>
      </c>
      <c r="N155" s="3">
        <v>6447</v>
      </c>
      <c r="O155" s="139">
        <v>4</v>
      </c>
      <c r="P155" s="22">
        <v>0</v>
      </c>
      <c r="Q155" s="284">
        <v>11.5</v>
      </c>
      <c r="R155" s="3">
        <v>707</v>
      </c>
      <c r="S155" s="139">
        <v>12</v>
      </c>
      <c r="T155" s="286">
        <f t="shared" si="8"/>
        <v>60.5</v>
      </c>
      <c r="U155" s="254">
        <f t="shared" si="9"/>
        <v>17308</v>
      </c>
      <c r="V155" s="265">
        <v>31</v>
      </c>
    </row>
    <row r="156" spans="2:22" ht="12.75">
      <c r="B156" s="24" t="s">
        <v>649</v>
      </c>
      <c r="C156" s="49" t="s">
        <v>67</v>
      </c>
      <c r="D156" s="22">
        <v>8140</v>
      </c>
      <c r="E156" s="137">
        <v>2</v>
      </c>
      <c r="F156" s="3">
        <v>1858</v>
      </c>
      <c r="G156" s="139">
        <v>12</v>
      </c>
      <c r="H156" s="22">
        <v>909</v>
      </c>
      <c r="I156" s="137">
        <v>11</v>
      </c>
      <c r="J156" s="3">
        <v>1890</v>
      </c>
      <c r="K156" s="139">
        <v>2</v>
      </c>
      <c r="L156" s="22">
        <v>5687</v>
      </c>
      <c r="M156" s="284">
        <v>5</v>
      </c>
      <c r="N156" s="3">
        <v>4288</v>
      </c>
      <c r="O156" s="139">
        <v>10</v>
      </c>
      <c r="P156" s="22">
        <v>220</v>
      </c>
      <c r="Q156" s="284">
        <v>9</v>
      </c>
      <c r="R156" s="3">
        <v>2332</v>
      </c>
      <c r="S156" s="139">
        <v>10</v>
      </c>
      <c r="T156" s="286">
        <f t="shared" si="8"/>
        <v>61</v>
      </c>
      <c r="U156" s="254">
        <f t="shared" si="9"/>
        <v>25324</v>
      </c>
      <c r="V156" s="265">
        <v>32</v>
      </c>
    </row>
    <row r="157" spans="2:22" ht="12.75">
      <c r="B157" s="24" t="s">
        <v>123</v>
      </c>
      <c r="C157" s="49" t="s">
        <v>113</v>
      </c>
      <c r="D157" s="22">
        <v>510</v>
      </c>
      <c r="E157" s="137">
        <v>12</v>
      </c>
      <c r="F157" s="3">
        <v>3785</v>
      </c>
      <c r="G157" s="139">
        <v>7</v>
      </c>
      <c r="H157" s="22">
        <v>1207</v>
      </c>
      <c r="I157" s="137">
        <v>4</v>
      </c>
      <c r="J157" s="3">
        <v>1392</v>
      </c>
      <c r="K157" s="139">
        <v>3</v>
      </c>
      <c r="L157" s="22">
        <v>72</v>
      </c>
      <c r="M157" s="284">
        <v>8</v>
      </c>
      <c r="N157" s="3">
        <v>7125</v>
      </c>
      <c r="O157" s="139">
        <v>2</v>
      </c>
      <c r="P157" s="22"/>
      <c r="Q157" s="284">
        <v>13</v>
      </c>
      <c r="R157" s="3"/>
      <c r="S157" s="139">
        <v>13</v>
      </c>
      <c r="T157" s="286">
        <f aca="true" t="shared" si="10" ref="T157:T186">+E157+G157+I157+K157+M157+O157+Q157+S157</f>
        <v>62</v>
      </c>
      <c r="U157" s="254">
        <f aca="true" t="shared" si="11" ref="U157:U186">+D157+F157+H157+J157+L157+N157+P157+R157</f>
        <v>14091</v>
      </c>
      <c r="V157" s="265">
        <v>33</v>
      </c>
    </row>
    <row r="158" spans="2:22" ht="12.75">
      <c r="B158" s="24" t="s">
        <v>257</v>
      </c>
      <c r="C158" s="49" t="s">
        <v>434</v>
      </c>
      <c r="D158" s="22">
        <v>958</v>
      </c>
      <c r="E158" s="137">
        <v>8</v>
      </c>
      <c r="F158" s="3"/>
      <c r="G158" s="139">
        <v>13</v>
      </c>
      <c r="H158" s="22">
        <v>726</v>
      </c>
      <c r="I158" s="137">
        <v>7</v>
      </c>
      <c r="J158" s="3">
        <v>1280</v>
      </c>
      <c r="K158" s="139">
        <v>7</v>
      </c>
      <c r="L158" s="22">
        <v>830</v>
      </c>
      <c r="M158" s="284">
        <v>8</v>
      </c>
      <c r="N158" s="3">
        <v>3143</v>
      </c>
      <c r="O158" s="139">
        <v>12</v>
      </c>
      <c r="P158" s="22">
        <v>331</v>
      </c>
      <c r="Q158" s="284">
        <v>5</v>
      </c>
      <c r="R158" s="3">
        <v>3366</v>
      </c>
      <c r="S158" s="139">
        <v>2</v>
      </c>
      <c r="T158" s="286">
        <f t="shared" si="10"/>
        <v>62</v>
      </c>
      <c r="U158" s="254">
        <f t="shared" si="11"/>
        <v>10634</v>
      </c>
      <c r="V158" s="265">
        <v>34</v>
      </c>
    </row>
    <row r="159" spans="2:22" ht="12.75">
      <c r="B159" s="24" t="s">
        <v>110</v>
      </c>
      <c r="C159" s="49" t="s">
        <v>109</v>
      </c>
      <c r="D159" s="22">
        <v>1210</v>
      </c>
      <c r="E159" s="137">
        <v>10</v>
      </c>
      <c r="F159" s="3">
        <v>3023</v>
      </c>
      <c r="G159" s="139">
        <v>12</v>
      </c>
      <c r="H159" s="22">
        <v>902</v>
      </c>
      <c r="I159" s="137">
        <v>6</v>
      </c>
      <c r="J159" s="3">
        <v>1474</v>
      </c>
      <c r="K159" s="139">
        <v>6</v>
      </c>
      <c r="L159" s="22">
        <v>176</v>
      </c>
      <c r="M159" s="284">
        <v>12</v>
      </c>
      <c r="N159" s="3">
        <v>6790</v>
      </c>
      <c r="O159" s="139">
        <v>1</v>
      </c>
      <c r="P159" s="22">
        <v>210</v>
      </c>
      <c r="Q159" s="284">
        <v>5</v>
      </c>
      <c r="R159" s="3">
        <v>496</v>
      </c>
      <c r="S159" s="139">
        <v>11</v>
      </c>
      <c r="T159" s="286">
        <f t="shared" si="10"/>
        <v>63</v>
      </c>
      <c r="U159" s="254">
        <f t="shared" si="11"/>
        <v>14281</v>
      </c>
      <c r="V159" s="265">
        <v>35</v>
      </c>
    </row>
    <row r="160" spans="2:22" ht="12.75">
      <c r="B160" s="24" t="s">
        <v>157</v>
      </c>
      <c r="C160" s="49" t="s">
        <v>67</v>
      </c>
      <c r="D160" s="22">
        <v>4160</v>
      </c>
      <c r="E160" s="137">
        <v>5</v>
      </c>
      <c r="F160" s="3">
        <v>4480</v>
      </c>
      <c r="G160" s="139">
        <v>7</v>
      </c>
      <c r="H160" s="22">
        <v>748</v>
      </c>
      <c r="I160" s="137">
        <v>9</v>
      </c>
      <c r="J160" s="3">
        <v>546</v>
      </c>
      <c r="K160" s="139">
        <v>10</v>
      </c>
      <c r="L160" s="22">
        <v>78</v>
      </c>
      <c r="M160" s="284">
        <v>7</v>
      </c>
      <c r="N160" s="3">
        <v>5535</v>
      </c>
      <c r="O160" s="139">
        <v>10</v>
      </c>
      <c r="P160" s="22"/>
      <c r="Q160" s="284">
        <v>13</v>
      </c>
      <c r="R160" s="3">
        <v>1457</v>
      </c>
      <c r="S160" s="139">
        <v>5</v>
      </c>
      <c r="T160" s="286">
        <f t="shared" si="10"/>
        <v>66</v>
      </c>
      <c r="U160" s="254">
        <f t="shared" si="11"/>
        <v>17004</v>
      </c>
      <c r="V160" s="265">
        <v>36</v>
      </c>
    </row>
    <row r="161" spans="2:22" ht="12.75">
      <c r="B161" s="24" t="s">
        <v>75</v>
      </c>
      <c r="C161" s="49" t="s">
        <v>191</v>
      </c>
      <c r="D161" s="22">
        <v>19670</v>
      </c>
      <c r="E161" s="137">
        <v>1</v>
      </c>
      <c r="F161" s="3">
        <v>2871</v>
      </c>
      <c r="G161" s="139">
        <v>7</v>
      </c>
      <c r="H161" s="22">
        <v>2257</v>
      </c>
      <c r="I161" s="137">
        <v>1</v>
      </c>
      <c r="J161" s="3">
        <v>714</v>
      </c>
      <c r="K161" s="139">
        <v>8</v>
      </c>
      <c r="L161" s="22">
        <v>1937</v>
      </c>
      <c r="M161" s="284">
        <v>13</v>
      </c>
      <c r="N161" s="3"/>
      <c r="O161" s="139">
        <v>13</v>
      </c>
      <c r="P161" s="22">
        <v>44</v>
      </c>
      <c r="Q161" s="284">
        <v>11</v>
      </c>
      <c r="R161" s="3"/>
      <c r="S161" s="139">
        <v>13</v>
      </c>
      <c r="T161" s="286">
        <f t="shared" si="10"/>
        <v>67</v>
      </c>
      <c r="U161" s="254">
        <f t="shared" si="11"/>
        <v>27493</v>
      </c>
      <c r="V161" s="265">
        <v>37</v>
      </c>
    </row>
    <row r="162" spans="2:22" ht="12.75">
      <c r="B162" s="24" t="s">
        <v>436</v>
      </c>
      <c r="C162" s="49" t="s">
        <v>134</v>
      </c>
      <c r="D162">
        <v>908</v>
      </c>
      <c r="E162" s="137">
        <v>9</v>
      </c>
      <c r="F162">
        <v>7845</v>
      </c>
      <c r="G162" s="139">
        <v>2</v>
      </c>
      <c r="H162" s="22">
        <v>610</v>
      </c>
      <c r="I162" s="137">
        <v>12</v>
      </c>
      <c r="J162">
        <v>1110</v>
      </c>
      <c r="K162" s="139">
        <v>9</v>
      </c>
      <c r="L162" s="22">
        <v>1295</v>
      </c>
      <c r="M162" s="284">
        <v>11</v>
      </c>
      <c r="N162" s="3">
        <v>5709</v>
      </c>
      <c r="O162" s="139">
        <v>9</v>
      </c>
      <c r="P162" s="22">
        <v>225</v>
      </c>
      <c r="Q162" s="284">
        <v>4</v>
      </c>
      <c r="R162" s="3">
        <v>200</v>
      </c>
      <c r="S162" s="139">
        <v>11</v>
      </c>
      <c r="T162" s="286">
        <f t="shared" si="10"/>
        <v>67</v>
      </c>
      <c r="U162" s="254">
        <f t="shared" si="11"/>
        <v>17902</v>
      </c>
      <c r="V162" s="265">
        <v>38</v>
      </c>
    </row>
    <row r="163" spans="2:22" ht="12.75">
      <c r="B163" s="24" t="s">
        <v>209</v>
      </c>
      <c r="C163" s="49" t="s">
        <v>133</v>
      </c>
      <c r="D163" s="22">
        <v>660</v>
      </c>
      <c r="E163" s="137">
        <v>12</v>
      </c>
      <c r="F163" s="3">
        <v>3631</v>
      </c>
      <c r="G163" s="139">
        <v>5</v>
      </c>
      <c r="H163" s="22">
        <v>632</v>
      </c>
      <c r="I163" s="137">
        <v>10</v>
      </c>
      <c r="J163" s="3">
        <v>758</v>
      </c>
      <c r="K163" s="139">
        <v>12</v>
      </c>
      <c r="L163" s="22">
        <v>0</v>
      </c>
      <c r="M163" s="284">
        <v>11.5</v>
      </c>
      <c r="N163" s="3">
        <v>5894</v>
      </c>
      <c r="O163" s="139">
        <v>9</v>
      </c>
      <c r="P163" s="22">
        <v>385</v>
      </c>
      <c r="Q163" s="284">
        <v>3</v>
      </c>
      <c r="R163" s="3">
        <v>2254</v>
      </c>
      <c r="S163" s="139">
        <v>5</v>
      </c>
      <c r="T163" s="286">
        <f t="shared" si="10"/>
        <v>67.5</v>
      </c>
      <c r="U163" s="254">
        <f t="shared" si="11"/>
        <v>14214</v>
      </c>
      <c r="V163" s="265">
        <v>39</v>
      </c>
    </row>
    <row r="164" spans="2:22" ht="12.75">
      <c r="B164" s="24" t="s">
        <v>441</v>
      </c>
      <c r="C164" s="49" t="s">
        <v>323</v>
      </c>
      <c r="D164" s="22"/>
      <c r="E164" s="137">
        <v>13</v>
      </c>
      <c r="F164" s="3">
        <v>3294</v>
      </c>
      <c r="G164" s="139">
        <v>11</v>
      </c>
      <c r="H164" s="22">
        <v>1349</v>
      </c>
      <c r="I164" s="137">
        <v>5</v>
      </c>
      <c r="J164" s="3">
        <v>938</v>
      </c>
      <c r="K164" s="139">
        <v>3</v>
      </c>
      <c r="L164" s="22">
        <v>0</v>
      </c>
      <c r="M164" s="284">
        <v>10.5</v>
      </c>
      <c r="N164" s="3">
        <v>5665</v>
      </c>
      <c r="O164" s="139">
        <v>8</v>
      </c>
      <c r="P164" s="22">
        <v>71</v>
      </c>
      <c r="Q164" s="284">
        <v>10</v>
      </c>
      <c r="R164" s="3">
        <v>4412</v>
      </c>
      <c r="S164" s="139">
        <v>8</v>
      </c>
      <c r="T164" s="286">
        <f t="shared" si="10"/>
        <v>68.5</v>
      </c>
      <c r="U164" s="254">
        <f t="shared" si="11"/>
        <v>15729</v>
      </c>
      <c r="V164" s="265">
        <v>40</v>
      </c>
    </row>
    <row r="165" spans="2:22" ht="12.75">
      <c r="B165" s="24" t="s">
        <v>437</v>
      </c>
      <c r="C165" s="49" t="s">
        <v>109</v>
      </c>
      <c r="D165" s="22">
        <v>2870</v>
      </c>
      <c r="E165" s="137">
        <v>10</v>
      </c>
      <c r="F165" s="3">
        <v>2488</v>
      </c>
      <c r="G165" s="139">
        <v>12</v>
      </c>
      <c r="H165" s="22"/>
      <c r="I165" s="137">
        <v>13</v>
      </c>
      <c r="J165" s="3"/>
      <c r="K165" s="139">
        <v>13</v>
      </c>
      <c r="L165" s="22">
        <v>2983</v>
      </c>
      <c r="M165" s="284">
        <v>2</v>
      </c>
      <c r="N165" s="3">
        <v>6132</v>
      </c>
      <c r="O165" s="139">
        <v>6</v>
      </c>
      <c r="P165" s="22">
        <v>131</v>
      </c>
      <c r="Q165" s="284">
        <v>9</v>
      </c>
      <c r="R165" s="3">
        <v>2650</v>
      </c>
      <c r="S165" s="139">
        <v>4</v>
      </c>
      <c r="T165" s="286">
        <f t="shared" si="10"/>
        <v>69</v>
      </c>
      <c r="U165" s="254">
        <f t="shared" si="11"/>
        <v>17254</v>
      </c>
      <c r="V165" s="265">
        <v>41</v>
      </c>
    </row>
    <row r="166" spans="2:22" ht="12.75">
      <c r="B166" s="24" t="s">
        <v>63</v>
      </c>
      <c r="C166" s="49" t="s">
        <v>64</v>
      </c>
      <c r="D166" s="22">
        <v>2890</v>
      </c>
      <c r="E166" s="137">
        <v>6</v>
      </c>
      <c r="F166" s="3">
        <v>3230</v>
      </c>
      <c r="G166" s="139">
        <v>10</v>
      </c>
      <c r="H166" s="22">
        <v>4172</v>
      </c>
      <c r="I166" s="137">
        <v>2</v>
      </c>
      <c r="J166" s="3">
        <v>578</v>
      </c>
      <c r="K166" s="139">
        <v>11</v>
      </c>
      <c r="L166" s="22">
        <v>2633</v>
      </c>
      <c r="M166" s="284">
        <v>8</v>
      </c>
      <c r="N166" s="3">
        <v>6459</v>
      </c>
      <c r="O166" s="139">
        <v>7</v>
      </c>
      <c r="P166" s="22"/>
      <c r="Q166" s="284">
        <v>13</v>
      </c>
      <c r="R166" s="3"/>
      <c r="S166" s="139">
        <v>13</v>
      </c>
      <c r="T166" s="286">
        <f t="shared" si="10"/>
        <v>70</v>
      </c>
      <c r="U166" s="254">
        <f t="shared" si="11"/>
        <v>19962</v>
      </c>
      <c r="V166" s="265">
        <v>42</v>
      </c>
    </row>
    <row r="167" spans="2:22" ht="12.75">
      <c r="B167" s="24" t="s">
        <v>138</v>
      </c>
      <c r="C167" s="49" t="s">
        <v>133</v>
      </c>
      <c r="D167" s="22">
        <v>856</v>
      </c>
      <c r="E167" s="137">
        <v>10</v>
      </c>
      <c r="F167" s="3">
        <v>2071</v>
      </c>
      <c r="G167" s="139">
        <v>11</v>
      </c>
      <c r="H167" s="22">
        <v>968</v>
      </c>
      <c r="I167" s="137">
        <v>5</v>
      </c>
      <c r="J167" s="3">
        <v>640</v>
      </c>
      <c r="K167" s="139">
        <v>9</v>
      </c>
      <c r="L167" s="22">
        <v>846</v>
      </c>
      <c r="M167" s="284">
        <v>12</v>
      </c>
      <c r="N167" s="3">
        <v>3715</v>
      </c>
      <c r="O167" s="139">
        <v>11</v>
      </c>
      <c r="P167" s="22">
        <v>255</v>
      </c>
      <c r="Q167" s="284">
        <v>7</v>
      </c>
      <c r="R167" s="3">
        <v>665</v>
      </c>
      <c r="S167" s="139">
        <v>9</v>
      </c>
      <c r="T167" s="286">
        <f t="shared" si="10"/>
        <v>74</v>
      </c>
      <c r="U167" s="254">
        <f t="shared" si="11"/>
        <v>10016</v>
      </c>
      <c r="V167" s="265">
        <v>43</v>
      </c>
    </row>
    <row r="168" spans="2:22" ht="12.75">
      <c r="B168" s="24" t="s">
        <v>139</v>
      </c>
      <c r="C168" s="49" t="s">
        <v>133</v>
      </c>
      <c r="D168" s="22">
        <v>1384</v>
      </c>
      <c r="E168" s="137">
        <v>11</v>
      </c>
      <c r="F168" s="3"/>
      <c r="G168" s="139">
        <v>13</v>
      </c>
      <c r="H168" s="22">
        <v>788</v>
      </c>
      <c r="I168" s="137">
        <v>12</v>
      </c>
      <c r="J168" s="3">
        <v>584</v>
      </c>
      <c r="K168" s="139">
        <v>11</v>
      </c>
      <c r="L168" s="22">
        <v>8</v>
      </c>
      <c r="M168" s="284">
        <v>8</v>
      </c>
      <c r="N168" s="3">
        <v>4303</v>
      </c>
      <c r="O168" s="139">
        <v>12</v>
      </c>
      <c r="P168" s="22">
        <v>3729</v>
      </c>
      <c r="Q168" s="284">
        <v>2</v>
      </c>
      <c r="R168" s="3">
        <v>5339</v>
      </c>
      <c r="S168" s="139">
        <v>6</v>
      </c>
      <c r="T168" s="286">
        <f t="shared" si="10"/>
        <v>75</v>
      </c>
      <c r="U168" s="254">
        <f t="shared" si="11"/>
        <v>16135</v>
      </c>
      <c r="V168" s="265">
        <v>44</v>
      </c>
    </row>
    <row r="169" spans="2:25" ht="12.75">
      <c r="B169" s="24" t="s">
        <v>321</v>
      </c>
      <c r="C169" s="49" t="s">
        <v>67</v>
      </c>
      <c r="D169" s="22">
        <v>1071</v>
      </c>
      <c r="E169" s="137">
        <v>7</v>
      </c>
      <c r="F169" s="3">
        <v>3318</v>
      </c>
      <c r="G169" s="139">
        <v>10</v>
      </c>
      <c r="H169" s="22">
        <v>496</v>
      </c>
      <c r="I169" s="137">
        <v>12</v>
      </c>
      <c r="J169">
        <v>446</v>
      </c>
      <c r="K169" s="139">
        <v>12</v>
      </c>
      <c r="L169" s="22"/>
      <c r="M169" s="284">
        <v>13</v>
      </c>
      <c r="N169" s="3">
        <v>5590</v>
      </c>
      <c r="O169" s="139">
        <v>7</v>
      </c>
      <c r="P169" s="22"/>
      <c r="Q169" s="284">
        <v>13</v>
      </c>
      <c r="R169" s="3">
        <v>4387</v>
      </c>
      <c r="S169" s="139">
        <v>1</v>
      </c>
      <c r="T169" s="286">
        <f t="shared" si="10"/>
        <v>75</v>
      </c>
      <c r="U169" s="254">
        <f t="shared" si="11"/>
        <v>15308</v>
      </c>
      <c r="V169" s="265">
        <v>45</v>
      </c>
      <c r="Y169" s="279"/>
    </row>
    <row r="170" spans="2:22" ht="12.75">
      <c r="B170" s="24" t="s">
        <v>439</v>
      </c>
      <c r="C170" s="49" t="s">
        <v>191</v>
      </c>
      <c r="D170" s="22"/>
      <c r="E170" s="137">
        <v>13</v>
      </c>
      <c r="F170" s="3"/>
      <c r="G170" s="139">
        <v>13</v>
      </c>
      <c r="H170" s="22">
        <v>1354</v>
      </c>
      <c r="I170" s="137">
        <v>7</v>
      </c>
      <c r="J170" s="3"/>
      <c r="K170" s="139">
        <v>13</v>
      </c>
      <c r="L170" s="22">
        <v>1578</v>
      </c>
      <c r="M170" s="284">
        <v>4</v>
      </c>
      <c r="N170" s="3">
        <v>6660</v>
      </c>
      <c r="O170" s="139">
        <v>4</v>
      </c>
      <c r="P170" s="22"/>
      <c r="Q170" s="284">
        <v>13</v>
      </c>
      <c r="R170" s="3">
        <v>154</v>
      </c>
      <c r="S170" s="139">
        <v>12</v>
      </c>
      <c r="T170" s="286">
        <f t="shared" si="10"/>
        <v>79</v>
      </c>
      <c r="U170" s="254">
        <f t="shared" si="11"/>
        <v>9746</v>
      </c>
      <c r="V170" s="265">
        <v>46</v>
      </c>
    </row>
    <row r="171" spans="2:22" ht="12.75">
      <c r="B171" s="24" t="s">
        <v>435</v>
      </c>
      <c r="C171" s="49" t="s">
        <v>434</v>
      </c>
      <c r="D171" s="22"/>
      <c r="E171" s="137">
        <v>13</v>
      </c>
      <c r="F171" s="3">
        <v>3542</v>
      </c>
      <c r="G171" s="139">
        <v>8</v>
      </c>
      <c r="H171" s="22">
        <v>1200</v>
      </c>
      <c r="I171" s="137">
        <v>3</v>
      </c>
      <c r="J171" s="3">
        <v>784</v>
      </c>
      <c r="K171" s="139">
        <v>7</v>
      </c>
      <c r="L171" s="22">
        <v>50</v>
      </c>
      <c r="M171" s="284">
        <v>10</v>
      </c>
      <c r="N171" s="3"/>
      <c r="O171" s="139">
        <v>13</v>
      </c>
      <c r="P171" s="22"/>
      <c r="Q171" s="284">
        <v>13</v>
      </c>
      <c r="R171" s="3"/>
      <c r="S171" s="139">
        <v>13</v>
      </c>
      <c r="T171" s="286">
        <f t="shared" si="10"/>
        <v>80</v>
      </c>
      <c r="U171" s="254">
        <f t="shared" si="11"/>
        <v>5576</v>
      </c>
      <c r="V171" s="265">
        <v>47</v>
      </c>
    </row>
    <row r="172" spans="2:22" ht="12.75">
      <c r="B172" s="24" t="s">
        <v>158</v>
      </c>
      <c r="C172" s="49" t="s">
        <v>67</v>
      </c>
      <c r="D172" s="22">
        <v>472</v>
      </c>
      <c r="E172" s="137">
        <v>12</v>
      </c>
      <c r="F172" s="3">
        <v>2430</v>
      </c>
      <c r="G172" s="139">
        <v>12</v>
      </c>
      <c r="H172" s="22">
        <v>1518</v>
      </c>
      <c r="I172" s="137">
        <v>5</v>
      </c>
      <c r="J172" s="3">
        <v>468</v>
      </c>
      <c r="K172" s="139">
        <v>12</v>
      </c>
      <c r="L172" s="22">
        <v>635</v>
      </c>
      <c r="M172" s="284">
        <v>10</v>
      </c>
      <c r="N172" s="3"/>
      <c r="O172" s="139">
        <v>13</v>
      </c>
      <c r="P172" s="22">
        <v>426</v>
      </c>
      <c r="Q172" s="284">
        <v>4</v>
      </c>
      <c r="R172" s="3"/>
      <c r="S172" s="139">
        <v>13</v>
      </c>
      <c r="T172" s="286">
        <f t="shared" si="10"/>
        <v>81</v>
      </c>
      <c r="U172" s="254">
        <f t="shared" si="11"/>
        <v>5949</v>
      </c>
      <c r="V172" s="265">
        <v>48</v>
      </c>
    </row>
    <row r="173" spans="2:22" ht="12.75">
      <c r="B173" s="24" t="s">
        <v>324</v>
      </c>
      <c r="C173" s="49" t="s">
        <v>323</v>
      </c>
      <c r="D173" s="22">
        <v>2170</v>
      </c>
      <c r="E173" s="137">
        <v>11</v>
      </c>
      <c r="F173" s="3">
        <v>2803</v>
      </c>
      <c r="G173" s="139">
        <v>8</v>
      </c>
      <c r="H173" s="22">
        <v>1110</v>
      </c>
      <c r="I173" s="137">
        <v>9</v>
      </c>
      <c r="J173" s="3"/>
      <c r="K173" s="139">
        <v>13</v>
      </c>
      <c r="L173" s="22">
        <v>6277</v>
      </c>
      <c r="M173" s="284">
        <v>4</v>
      </c>
      <c r="N173" s="3">
        <v>5372</v>
      </c>
      <c r="O173" s="139">
        <v>11</v>
      </c>
      <c r="P173" s="22"/>
      <c r="Q173" s="284">
        <v>13</v>
      </c>
      <c r="R173" s="3"/>
      <c r="S173" s="139">
        <v>13</v>
      </c>
      <c r="T173" s="286">
        <f t="shared" si="10"/>
        <v>82</v>
      </c>
      <c r="U173" s="254">
        <f t="shared" si="11"/>
        <v>17732</v>
      </c>
      <c r="V173" s="265">
        <v>49</v>
      </c>
    </row>
    <row r="174" spans="2:22" ht="12.75">
      <c r="B174" s="24" t="s">
        <v>449</v>
      </c>
      <c r="C174" s="49" t="s">
        <v>434</v>
      </c>
      <c r="D174" s="22"/>
      <c r="E174" s="137">
        <v>13</v>
      </c>
      <c r="F174" s="3"/>
      <c r="G174" s="139">
        <v>13</v>
      </c>
      <c r="H174" s="22"/>
      <c r="I174" s="137">
        <v>13</v>
      </c>
      <c r="J174" s="3"/>
      <c r="K174" s="139">
        <v>13</v>
      </c>
      <c r="L174" s="22"/>
      <c r="M174" s="284">
        <v>13</v>
      </c>
      <c r="N174" s="3">
        <v>4884</v>
      </c>
      <c r="O174" s="139">
        <v>10</v>
      </c>
      <c r="P174" s="22">
        <v>148</v>
      </c>
      <c r="Q174" s="284">
        <v>6</v>
      </c>
      <c r="R174" s="3">
        <v>2272</v>
      </c>
      <c r="S174" s="139">
        <v>3</v>
      </c>
      <c r="T174" s="286">
        <f t="shared" si="10"/>
        <v>84</v>
      </c>
      <c r="U174" s="254">
        <f t="shared" si="11"/>
        <v>7304</v>
      </c>
      <c r="V174" s="265">
        <v>50</v>
      </c>
    </row>
    <row r="175" spans="2:22" ht="12.75">
      <c r="B175" s="24" t="s">
        <v>641</v>
      </c>
      <c r="C175" s="49" t="s">
        <v>64</v>
      </c>
      <c r="D175" s="22"/>
      <c r="E175" s="137">
        <v>13</v>
      </c>
      <c r="F175" s="3"/>
      <c r="G175" s="139">
        <v>13</v>
      </c>
      <c r="H175" s="22"/>
      <c r="I175" s="137">
        <v>13</v>
      </c>
      <c r="J175" s="3"/>
      <c r="K175" s="139">
        <v>13</v>
      </c>
      <c r="L175" s="22"/>
      <c r="M175" s="284">
        <v>13</v>
      </c>
      <c r="N175" s="3"/>
      <c r="O175" s="139">
        <v>13</v>
      </c>
      <c r="P175" s="22">
        <v>8819</v>
      </c>
      <c r="Q175" s="284">
        <v>1</v>
      </c>
      <c r="R175" s="3">
        <v>1855</v>
      </c>
      <c r="S175" s="139">
        <v>6</v>
      </c>
      <c r="T175" s="286">
        <f t="shared" si="10"/>
        <v>85</v>
      </c>
      <c r="U175" s="254">
        <f t="shared" si="11"/>
        <v>10674</v>
      </c>
      <c r="V175" s="265">
        <v>51</v>
      </c>
    </row>
    <row r="176" spans="2:22" ht="12.75">
      <c r="B176" s="24" t="s">
        <v>445</v>
      </c>
      <c r="C176" s="49" t="s">
        <v>323</v>
      </c>
      <c r="D176" s="22"/>
      <c r="E176" s="137">
        <v>13</v>
      </c>
      <c r="F176" s="3"/>
      <c r="G176" s="139">
        <v>13</v>
      </c>
      <c r="H176" s="22"/>
      <c r="I176" s="137">
        <v>13</v>
      </c>
      <c r="J176" s="3">
        <v>1078</v>
      </c>
      <c r="K176" s="139">
        <v>10.5</v>
      </c>
      <c r="L176" s="22"/>
      <c r="M176" s="284">
        <v>13</v>
      </c>
      <c r="N176" s="3"/>
      <c r="O176" s="139">
        <v>13</v>
      </c>
      <c r="P176" s="22">
        <v>851</v>
      </c>
      <c r="Q176" s="284">
        <v>5</v>
      </c>
      <c r="R176" s="3">
        <v>498</v>
      </c>
      <c r="S176" s="139">
        <v>10</v>
      </c>
      <c r="T176" s="286">
        <f t="shared" si="10"/>
        <v>90.5</v>
      </c>
      <c r="U176" s="254">
        <f t="shared" si="11"/>
        <v>2427</v>
      </c>
      <c r="V176" s="265">
        <v>52</v>
      </c>
    </row>
    <row r="177" spans="2:22" ht="12.75">
      <c r="B177" s="24" t="s">
        <v>79</v>
      </c>
      <c r="C177" s="49" t="s">
        <v>71</v>
      </c>
      <c r="D177" s="22"/>
      <c r="E177" s="137">
        <v>13</v>
      </c>
      <c r="F177" s="3"/>
      <c r="G177" s="139">
        <v>13</v>
      </c>
      <c r="H177" s="22">
        <v>1003</v>
      </c>
      <c r="I177" s="137">
        <v>9</v>
      </c>
      <c r="J177" s="3">
        <v>1256</v>
      </c>
      <c r="K177" s="139">
        <v>4</v>
      </c>
      <c r="L177" s="22"/>
      <c r="M177" s="284">
        <v>13</v>
      </c>
      <c r="N177" s="3"/>
      <c r="O177" s="139">
        <v>13</v>
      </c>
      <c r="P177" s="22"/>
      <c r="Q177" s="284">
        <v>13</v>
      </c>
      <c r="R177" s="3"/>
      <c r="S177" s="139">
        <v>13</v>
      </c>
      <c r="T177" s="286">
        <f t="shared" si="10"/>
        <v>91</v>
      </c>
      <c r="U177" s="254">
        <f t="shared" si="11"/>
        <v>2259</v>
      </c>
      <c r="V177" s="265">
        <v>53</v>
      </c>
    </row>
    <row r="178" spans="2:22" ht="12.75">
      <c r="B178" s="24" t="s">
        <v>446</v>
      </c>
      <c r="C178" s="49" t="s">
        <v>67</v>
      </c>
      <c r="D178" s="22"/>
      <c r="E178" s="137">
        <v>13</v>
      </c>
      <c r="F178" s="3"/>
      <c r="G178" s="139">
        <v>13</v>
      </c>
      <c r="H178" s="22"/>
      <c r="I178" s="137">
        <v>13</v>
      </c>
      <c r="J178" s="3"/>
      <c r="K178" s="139">
        <v>13</v>
      </c>
      <c r="L178" s="22">
        <v>0</v>
      </c>
      <c r="M178" s="284">
        <v>10.5</v>
      </c>
      <c r="N178" s="3">
        <v>5536</v>
      </c>
      <c r="O178" s="139">
        <v>10</v>
      </c>
      <c r="P178" s="22">
        <v>105</v>
      </c>
      <c r="Q178" s="284">
        <v>7</v>
      </c>
      <c r="R178" s="3"/>
      <c r="S178" s="139">
        <v>13</v>
      </c>
      <c r="T178" s="286">
        <f t="shared" si="10"/>
        <v>92.5</v>
      </c>
      <c r="U178" s="254">
        <f t="shared" si="11"/>
        <v>5641</v>
      </c>
      <c r="V178" s="269">
        <v>54</v>
      </c>
    </row>
    <row r="179" spans="2:22" ht="12.75">
      <c r="B179" s="24" t="s">
        <v>19</v>
      </c>
      <c r="C179" s="49" t="s">
        <v>434</v>
      </c>
      <c r="D179" s="22">
        <v>1130</v>
      </c>
      <c r="E179" s="137">
        <v>11</v>
      </c>
      <c r="F179" s="3">
        <v>4180</v>
      </c>
      <c r="G179" s="139">
        <v>4</v>
      </c>
      <c r="H179" s="22"/>
      <c r="I179" s="137">
        <v>13</v>
      </c>
      <c r="J179" s="3"/>
      <c r="K179" s="139">
        <v>13</v>
      </c>
      <c r="L179" s="22"/>
      <c r="M179" s="284">
        <v>13</v>
      </c>
      <c r="N179" s="3"/>
      <c r="O179" s="139">
        <v>13</v>
      </c>
      <c r="P179" s="22"/>
      <c r="Q179" s="284">
        <v>13</v>
      </c>
      <c r="R179" s="3"/>
      <c r="S179" s="139">
        <v>13</v>
      </c>
      <c r="T179" s="286">
        <f t="shared" si="10"/>
        <v>93</v>
      </c>
      <c r="U179" s="254">
        <f t="shared" si="11"/>
        <v>5310</v>
      </c>
      <c r="V179" s="269">
        <v>55</v>
      </c>
    </row>
    <row r="180" spans="2:22" ht="12.75">
      <c r="B180" s="24" t="s">
        <v>322</v>
      </c>
      <c r="C180" s="49" t="s">
        <v>323</v>
      </c>
      <c r="D180" s="22">
        <v>1700</v>
      </c>
      <c r="E180" s="137">
        <v>2</v>
      </c>
      <c r="F180" s="3"/>
      <c r="G180" s="139">
        <v>13</v>
      </c>
      <c r="H180" s="22"/>
      <c r="I180" s="137">
        <v>13</v>
      </c>
      <c r="J180" s="3"/>
      <c r="K180" s="139">
        <v>13</v>
      </c>
      <c r="L180" s="22"/>
      <c r="M180" s="284">
        <v>13</v>
      </c>
      <c r="N180" s="3"/>
      <c r="O180" s="139">
        <v>13</v>
      </c>
      <c r="P180" s="22"/>
      <c r="Q180" s="284">
        <v>13</v>
      </c>
      <c r="R180" s="3"/>
      <c r="S180" s="139">
        <v>13</v>
      </c>
      <c r="T180" s="286">
        <f t="shared" si="10"/>
        <v>93</v>
      </c>
      <c r="U180" s="254">
        <f t="shared" si="11"/>
        <v>1700</v>
      </c>
      <c r="V180" s="269">
        <v>56</v>
      </c>
    </row>
    <row r="181" spans="2:22" ht="12.75">
      <c r="B181" s="24" t="s">
        <v>640</v>
      </c>
      <c r="C181" s="49" t="s">
        <v>67</v>
      </c>
      <c r="D181" s="22"/>
      <c r="E181" s="137">
        <v>13</v>
      </c>
      <c r="F181" s="3"/>
      <c r="G181" s="139">
        <v>13</v>
      </c>
      <c r="H181" s="22"/>
      <c r="I181" s="137">
        <v>13</v>
      </c>
      <c r="J181" s="3"/>
      <c r="K181" s="139">
        <v>13</v>
      </c>
      <c r="L181" s="22"/>
      <c r="M181" s="284">
        <v>13</v>
      </c>
      <c r="N181" s="3"/>
      <c r="O181" s="139">
        <v>13</v>
      </c>
      <c r="P181" s="22">
        <v>304</v>
      </c>
      <c r="Q181" s="284">
        <v>9</v>
      </c>
      <c r="R181" s="3">
        <v>1177</v>
      </c>
      <c r="S181" s="139">
        <v>6</v>
      </c>
      <c r="T181" s="286">
        <f t="shared" si="10"/>
        <v>93</v>
      </c>
      <c r="U181" s="254">
        <f t="shared" si="11"/>
        <v>1481</v>
      </c>
      <c r="V181" s="280">
        <v>57</v>
      </c>
    </row>
    <row r="182" spans="2:22" ht="12.75">
      <c r="B182" s="24" t="s">
        <v>440</v>
      </c>
      <c r="C182" s="49" t="s">
        <v>191</v>
      </c>
      <c r="D182" s="22"/>
      <c r="E182" s="137">
        <v>13</v>
      </c>
      <c r="F182" s="3">
        <v>6005</v>
      </c>
      <c r="G182" s="139">
        <v>4</v>
      </c>
      <c r="H182" s="22"/>
      <c r="I182" s="137">
        <v>13</v>
      </c>
      <c r="J182" s="3"/>
      <c r="K182" s="139">
        <v>13</v>
      </c>
      <c r="L182" s="22"/>
      <c r="M182" s="284">
        <v>13</v>
      </c>
      <c r="N182" s="3"/>
      <c r="O182" s="139">
        <v>13</v>
      </c>
      <c r="P182" s="22"/>
      <c r="Q182" s="284">
        <v>13</v>
      </c>
      <c r="R182" s="3"/>
      <c r="S182" s="139">
        <v>13</v>
      </c>
      <c r="T182" s="286">
        <f t="shared" si="10"/>
        <v>95</v>
      </c>
      <c r="U182" s="254">
        <f t="shared" si="11"/>
        <v>6005</v>
      </c>
      <c r="V182" s="269">
        <v>58</v>
      </c>
    </row>
    <row r="183" spans="2:22" ht="12.75">
      <c r="B183" s="24" t="s">
        <v>160</v>
      </c>
      <c r="C183" s="49" t="s">
        <v>109</v>
      </c>
      <c r="D183" s="22"/>
      <c r="E183" s="137">
        <v>13</v>
      </c>
      <c r="F183" s="3"/>
      <c r="G183" s="139">
        <v>13</v>
      </c>
      <c r="H183" s="22">
        <v>712</v>
      </c>
      <c r="I183" s="137">
        <v>10</v>
      </c>
      <c r="J183" s="3">
        <v>1012</v>
      </c>
      <c r="K183" s="139">
        <v>9</v>
      </c>
      <c r="L183" s="22"/>
      <c r="M183" s="284">
        <v>13</v>
      </c>
      <c r="N183" s="3"/>
      <c r="O183" s="139">
        <v>13</v>
      </c>
      <c r="P183" s="22"/>
      <c r="Q183" s="284">
        <v>13</v>
      </c>
      <c r="R183" s="3"/>
      <c r="S183" s="139">
        <v>13</v>
      </c>
      <c r="T183" s="286">
        <f t="shared" si="10"/>
        <v>97</v>
      </c>
      <c r="U183" s="254">
        <f t="shared" si="11"/>
        <v>1724</v>
      </c>
      <c r="V183" s="269">
        <v>59</v>
      </c>
    </row>
    <row r="184" spans="2:22" ht="12.75">
      <c r="B184" s="24" t="s">
        <v>438</v>
      </c>
      <c r="C184" s="49" t="s">
        <v>133</v>
      </c>
      <c r="D184" s="22"/>
      <c r="E184" s="137">
        <v>13</v>
      </c>
      <c r="F184" s="3">
        <v>3988</v>
      </c>
      <c r="G184" s="139">
        <v>9</v>
      </c>
      <c r="I184" s="137">
        <v>13</v>
      </c>
      <c r="K184" s="139">
        <v>13</v>
      </c>
      <c r="L184" s="22"/>
      <c r="M184" s="284">
        <v>13</v>
      </c>
      <c r="N184" s="3"/>
      <c r="O184" s="139">
        <v>13</v>
      </c>
      <c r="P184" s="22"/>
      <c r="Q184" s="284">
        <v>13</v>
      </c>
      <c r="R184" s="3"/>
      <c r="S184" s="139">
        <v>13</v>
      </c>
      <c r="T184" s="286">
        <f t="shared" si="10"/>
        <v>100</v>
      </c>
      <c r="U184" s="254">
        <f t="shared" si="11"/>
        <v>3988</v>
      </c>
      <c r="V184" s="269">
        <v>60</v>
      </c>
    </row>
    <row r="185" spans="2:22" ht="12.75">
      <c r="B185" s="24" t="s">
        <v>642</v>
      </c>
      <c r="C185" s="49" t="s">
        <v>113</v>
      </c>
      <c r="D185" s="22"/>
      <c r="E185" s="137">
        <v>13</v>
      </c>
      <c r="F185" s="3"/>
      <c r="G185" s="139">
        <v>13</v>
      </c>
      <c r="H185" s="22"/>
      <c r="I185" s="137">
        <v>13</v>
      </c>
      <c r="J185" s="3"/>
      <c r="K185" s="139">
        <v>13</v>
      </c>
      <c r="L185" s="22"/>
      <c r="M185" s="284">
        <v>13</v>
      </c>
      <c r="N185" s="3"/>
      <c r="O185" s="139">
        <v>13</v>
      </c>
      <c r="P185" s="22">
        <v>0</v>
      </c>
      <c r="Q185" s="284">
        <v>11.5</v>
      </c>
      <c r="R185" s="3">
        <v>17</v>
      </c>
      <c r="S185" s="139">
        <v>11</v>
      </c>
      <c r="T185" s="286">
        <f t="shared" si="10"/>
        <v>100.5</v>
      </c>
      <c r="U185" s="254">
        <f t="shared" si="11"/>
        <v>17</v>
      </c>
      <c r="V185" s="269">
        <v>61</v>
      </c>
    </row>
    <row r="186" spans="2:22" ht="13.5" thickBot="1">
      <c r="B186" s="32" t="s">
        <v>447</v>
      </c>
      <c r="C186" s="50" t="s">
        <v>113</v>
      </c>
      <c r="D186" s="128"/>
      <c r="E186" s="138">
        <v>13</v>
      </c>
      <c r="F186" s="127"/>
      <c r="G186" s="140">
        <v>13</v>
      </c>
      <c r="H186" s="128"/>
      <c r="I186" s="138">
        <v>13</v>
      </c>
      <c r="J186" s="127"/>
      <c r="K186" s="140">
        <v>13</v>
      </c>
      <c r="L186" s="128">
        <v>0</v>
      </c>
      <c r="M186" s="285">
        <v>10.5</v>
      </c>
      <c r="N186" s="127"/>
      <c r="O186" s="140">
        <v>13</v>
      </c>
      <c r="P186" s="128"/>
      <c r="Q186" s="285">
        <v>13</v>
      </c>
      <c r="R186" s="127"/>
      <c r="S186" s="140">
        <v>13</v>
      </c>
      <c r="T186" s="287">
        <f t="shared" si="10"/>
        <v>101.5</v>
      </c>
      <c r="U186" s="256">
        <f t="shared" si="11"/>
        <v>0</v>
      </c>
      <c r="V186" s="270">
        <v>62</v>
      </c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29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19.28125" style="0" customWidth="1"/>
    <col min="4" max="4" width="5.8515625" style="0" customWidth="1"/>
    <col min="5" max="5" width="4.00390625" style="0" customWidth="1"/>
    <col min="6" max="6" width="6.140625" style="0" customWidth="1"/>
    <col min="7" max="7" width="4.00390625" style="0" customWidth="1"/>
    <col min="8" max="8" width="5.7109375" style="0" customWidth="1"/>
    <col min="9" max="9" width="4.00390625" style="0" customWidth="1"/>
    <col min="10" max="10" width="6.00390625" style="0" customWidth="1"/>
    <col min="11" max="11" width="5.00390625" style="0" customWidth="1"/>
    <col min="12" max="12" width="5.8515625" style="0" customWidth="1"/>
    <col min="13" max="13" width="3.7109375" style="0" customWidth="1"/>
    <col min="14" max="14" width="6.00390625" style="0" customWidth="1"/>
    <col min="15" max="15" width="4.421875" style="0" customWidth="1"/>
    <col min="16" max="16" width="6.28125" style="0" customWidth="1"/>
    <col min="17" max="17" width="4.57421875" style="0" customWidth="1"/>
    <col min="18" max="18" width="6.8515625" style="0" customWidth="1"/>
    <col min="19" max="19" width="4.28125" style="0" customWidth="1"/>
    <col min="20" max="20" width="5.00390625" style="0" customWidth="1"/>
    <col min="21" max="21" width="8.57421875" style="0" customWidth="1"/>
    <col min="22" max="22" width="5.8515625" style="0" customWidth="1"/>
  </cols>
  <sheetData>
    <row r="2" ht="12.75">
      <c r="B2" s="1" t="s">
        <v>0</v>
      </c>
    </row>
    <row r="4" spans="2:3" ht="15.75">
      <c r="B4" t="s">
        <v>0</v>
      </c>
      <c r="C4" s="18" t="s">
        <v>696</v>
      </c>
    </row>
    <row r="5" spans="2:24" ht="15.75">
      <c r="B5" s="18" t="s">
        <v>0</v>
      </c>
      <c r="C5" s="18" t="s">
        <v>697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5"/>
      <c r="X5" s="5"/>
    </row>
    <row r="6" spans="2:24" ht="15.75">
      <c r="B6" s="18"/>
      <c r="C6" s="1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5"/>
      <c r="X6" s="5"/>
    </row>
    <row r="7" spans="2:24" ht="13.5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W7" s="5"/>
      <c r="X7" s="5"/>
    </row>
    <row r="8" spans="2:24" ht="13.5" thickBot="1">
      <c r="B8" s="60" t="s">
        <v>0</v>
      </c>
      <c r="C8" s="69"/>
      <c r="D8" s="84" t="s">
        <v>329</v>
      </c>
      <c r="E8" s="61"/>
      <c r="F8" s="82" t="s">
        <v>375</v>
      </c>
      <c r="G8" s="82"/>
      <c r="H8" s="84" t="s">
        <v>31</v>
      </c>
      <c r="I8" s="61"/>
      <c r="J8" s="82" t="s">
        <v>31</v>
      </c>
      <c r="K8" s="82"/>
      <c r="L8" s="60" t="s">
        <v>80</v>
      </c>
      <c r="M8" s="74"/>
      <c r="N8" s="82" t="s">
        <v>389</v>
      </c>
      <c r="O8" s="82"/>
      <c r="P8" s="84" t="s">
        <v>450</v>
      </c>
      <c r="Q8" s="61"/>
      <c r="R8" s="149" t="s">
        <v>451</v>
      </c>
      <c r="S8" s="150"/>
      <c r="T8" s="120" t="s">
        <v>0</v>
      </c>
      <c r="U8" s="77"/>
      <c r="V8" s="37"/>
      <c r="W8" s="7"/>
      <c r="X8" s="7"/>
    </row>
    <row r="9" spans="2:22" ht="12.75">
      <c r="B9" s="62" t="s">
        <v>25</v>
      </c>
      <c r="C9" s="17" t="s">
        <v>1</v>
      </c>
      <c r="D9" s="40" t="s">
        <v>305</v>
      </c>
      <c r="E9" s="41"/>
      <c r="F9" s="15" t="s">
        <v>376</v>
      </c>
      <c r="G9" s="14"/>
      <c r="H9" s="40" t="s">
        <v>377</v>
      </c>
      <c r="I9" s="41" t="s">
        <v>383</v>
      </c>
      <c r="J9" s="119" t="s">
        <v>384</v>
      </c>
      <c r="K9" s="14"/>
      <c r="L9" s="99" t="s">
        <v>385</v>
      </c>
      <c r="M9" s="31"/>
      <c r="N9" s="15" t="s">
        <v>390</v>
      </c>
      <c r="O9" s="14"/>
      <c r="P9" s="94" t="s">
        <v>422</v>
      </c>
      <c r="Q9" s="79"/>
      <c r="R9" s="113" t="s">
        <v>423</v>
      </c>
      <c r="S9" s="79"/>
      <c r="T9" s="121" t="s">
        <v>2</v>
      </c>
      <c r="U9" s="89"/>
      <c r="V9" s="79"/>
    </row>
    <row r="10" spans="2:22" ht="13.5" thickBot="1">
      <c r="B10" s="111"/>
      <c r="C10" s="112"/>
      <c r="D10" s="85" t="s">
        <v>3</v>
      </c>
      <c r="E10" s="86" t="s">
        <v>4</v>
      </c>
      <c r="F10" s="83" t="s">
        <v>3</v>
      </c>
      <c r="G10" s="87" t="s">
        <v>4</v>
      </c>
      <c r="H10" s="85" t="s">
        <v>3</v>
      </c>
      <c r="I10" s="86" t="s">
        <v>4</v>
      </c>
      <c r="J10" s="83" t="s">
        <v>3</v>
      </c>
      <c r="K10" s="87" t="s">
        <v>4</v>
      </c>
      <c r="L10" s="95" t="s">
        <v>3</v>
      </c>
      <c r="M10" s="96" t="s">
        <v>4</v>
      </c>
      <c r="N10" s="83" t="s">
        <v>3</v>
      </c>
      <c r="O10" s="87" t="s">
        <v>4</v>
      </c>
      <c r="P10" s="85" t="s">
        <v>3</v>
      </c>
      <c r="Q10" s="86" t="s">
        <v>4</v>
      </c>
      <c r="R10" s="83" t="s">
        <v>3</v>
      </c>
      <c r="S10" s="86" t="s">
        <v>4</v>
      </c>
      <c r="T10" s="122" t="s">
        <v>5</v>
      </c>
      <c r="U10" s="78" t="s">
        <v>6</v>
      </c>
      <c r="V10" s="88" t="s">
        <v>7</v>
      </c>
    </row>
    <row r="11" spans="2:24" ht="12.75">
      <c r="B11" s="80"/>
      <c r="C11" s="81"/>
      <c r="D11" s="67"/>
      <c r="E11" s="68"/>
      <c r="F11" s="75"/>
      <c r="G11" s="70"/>
      <c r="H11" s="67"/>
      <c r="I11" s="68"/>
      <c r="J11" s="75"/>
      <c r="K11" s="70"/>
      <c r="L11" s="63"/>
      <c r="M11" s="64"/>
      <c r="N11" s="75"/>
      <c r="O11" s="70"/>
      <c r="P11" s="67"/>
      <c r="Q11" s="68"/>
      <c r="R11" s="75"/>
      <c r="S11" s="68"/>
      <c r="T11" s="75"/>
      <c r="U11" s="68"/>
      <c r="V11" s="76"/>
      <c r="W11" t="s">
        <v>0</v>
      </c>
      <c r="X11" t="s">
        <v>0</v>
      </c>
    </row>
    <row r="12" spans="2:22" ht="12.75">
      <c r="B12" s="65" t="s">
        <v>328</v>
      </c>
      <c r="C12" s="71" t="s">
        <v>328</v>
      </c>
      <c r="D12" s="51">
        <v>17600</v>
      </c>
      <c r="E12" s="142">
        <v>1</v>
      </c>
      <c r="F12" s="54">
        <v>15660</v>
      </c>
      <c r="G12" s="143">
        <v>1</v>
      </c>
      <c r="H12" s="51">
        <v>7664</v>
      </c>
      <c r="I12" s="142">
        <v>3</v>
      </c>
      <c r="J12" s="54">
        <v>8465</v>
      </c>
      <c r="K12" s="143">
        <v>5</v>
      </c>
      <c r="L12" s="51">
        <v>19082</v>
      </c>
      <c r="M12" s="142">
        <v>1</v>
      </c>
      <c r="N12" s="54">
        <v>8612</v>
      </c>
      <c r="O12" s="143">
        <v>5</v>
      </c>
      <c r="P12" s="22">
        <v>5404</v>
      </c>
      <c r="Q12" s="137">
        <v>2</v>
      </c>
      <c r="R12" s="3">
        <v>6766</v>
      </c>
      <c r="S12" s="137">
        <v>3</v>
      </c>
      <c r="T12" s="123">
        <f aca="true" t="shared" si="0" ref="T12:T18">+E12+G12+I12+K12+M12+O12+Q12+S12</f>
        <v>21</v>
      </c>
      <c r="U12" s="91">
        <f aca="true" t="shared" si="1" ref="U12:U18">+D12+F12+H12+J12+L12+N12+P12+R12</f>
        <v>89253</v>
      </c>
      <c r="V12" s="34">
        <v>1</v>
      </c>
    </row>
    <row r="13" spans="2:22" ht="12.75">
      <c r="B13" s="65" t="s">
        <v>326</v>
      </c>
      <c r="C13" s="71" t="s">
        <v>28</v>
      </c>
      <c r="D13" s="51">
        <v>12035</v>
      </c>
      <c r="E13" s="142">
        <v>5</v>
      </c>
      <c r="F13" s="54">
        <v>12220</v>
      </c>
      <c r="G13" s="143">
        <v>3</v>
      </c>
      <c r="H13" s="51">
        <v>14325</v>
      </c>
      <c r="I13" s="142">
        <v>4</v>
      </c>
      <c r="J13" s="54">
        <v>11079</v>
      </c>
      <c r="K13" s="143">
        <v>3</v>
      </c>
      <c r="L13" s="51">
        <v>11923</v>
      </c>
      <c r="M13" s="142">
        <v>6</v>
      </c>
      <c r="N13" s="54">
        <v>20616</v>
      </c>
      <c r="O13" s="143">
        <v>1</v>
      </c>
      <c r="P13" s="22">
        <v>9434</v>
      </c>
      <c r="Q13" s="137">
        <v>1</v>
      </c>
      <c r="R13" s="3">
        <v>9308</v>
      </c>
      <c r="S13" s="137">
        <v>2</v>
      </c>
      <c r="T13" s="123">
        <f t="shared" si="0"/>
        <v>25</v>
      </c>
      <c r="U13" s="91">
        <f t="shared" si="1"/>
        <v>100940</v>
      </c>
      <c r="V13" s="34">
        <v>2</v>
      </c>
    </row>
    <row r="14" spans="2:22" ht="12.75">
      <c r="B14" s="65" t="s">
        <v>127</v>
      </c>
      <c r="C14" s="71" t="s">
        <v>325</v>
      </c>
      <c r="D14" s="51">
        <v>15740</v>
      </c>
      <c r="E14" s="142">
        <v>2</v>
      </c>
      <c r="F14" s="54">
        <v>14940</v>
      </c>
      <c r="G14" s="143">
        <v>2</v>
      </c>
      <c r="H14" s="51">
        <v>7641</v>
      </c>
      <c r="I14" s="142">
        <v>5</v>
      </c>
      <c r="J14" s="54">
        <v>11739</v>
      </c>
      <c r="K14" s="143">
        <v>2</v>
      </c>
      <c r="L14" s="51">
        <v>13708</v>
      </c>
      <c r="M14" s="142">
        <v>5</v>
      </c>
      <c r="N14" s="54">
        <v>16418</v>
      </c>
      <c r="O14" s="143">
        <v>2</v>
      </c>
      <c r="P14" s="22">
        <v>8348</v>
      </c>
      <c r="Q14" s="137">
        <v>4</v>
      </c>
      <c r="R14" s="3">
        <v>5698</v>
      </c>
      <c r="S14" s="137">
        <v>4</v>
      </c>
      <c r="T14" s="123">
        <f t="shared" si="0"/>
        <v>26</v>
      </c>
      <c r="U14" s="91">
        <f t="shared" si="1"/>
        <v>94232</v>
      </c>
      <c r="V14" s="34">
        <v>3</v>
      </c>
    </row>
    <row r="15" spans="2:22" ht="12.75">
      <c r="B15" s="65" t="s">
        <v>27</v>
      </c>
      <c r="C15" s="71" t="s">
        <v>80</v>
      </c>
      <c r="D15" s="51">
        <v>14090</v>
      </c>
      <c r="E15" s="142">
        <v>3</v>
      </c>
      <c r="F15" s="54">
        <v>9820</v>
      </c>
      <c r="G15" s="143">
        <v>5</v>
      </c>
      <c r="H15" s="51">
        <v>8791</v>
      </c>
      <c r="I15" s="142">
        <v>1</v>
      </c>
      <c r="J15" s="54">
        <v>18457</v>
      </c>
      <c r="K15" s="143">
        <v>1</v>
      </c>
      <c r="L15" s="51">
        <v>18973</v>
      </c>
      <c r="M15" s="142">
        <v>2</v>
      </c>
      <c r="N15" s="54">
        <v>5094</v>
      </c>
      <c r="O15" s="143">
        <v>7</v>
      </c>
      <c r="P15" s="22">
        <v>2946</v>
      </c>
      <c r="Q15" s="137">
        <v>5</v>
      </c>
      <c r="R15" s="3">
        <v>5080</v>
      </c>
      <c r="S15" s="137">
        <v>5</v>
      </c>
      <c r="T15" s="123">
        <f t="shared" si="0"/>
        <v>29</v>
      </c>
      <c r="U15" s="91">
        <f t="shared" si="1"/>
        <v>83251</v>
      </c>
      <c r="V15" s="34">
        <v>4</v>
      </c>
    </row>
    <row r="16" spans="2:22" ht="12.75">
      <c r="B16" s="65" t="s">
        <v>327</v>
      </c>
      <c r="C16" s="71" t="s">
        <v>83</v>
      </c>
      <c r="D16" s="51">
        <v>6945</v>
      </c>
      <c r="E16" s="142">
        <v>7</v>
      </c>
      <c r="F16" s="54">
        <v>11080</v>
      </c>
      <c r="G16" s="143">
        <v>4</v>
      </c>
      <c r="H16" s="51">
        <v>13778</v>
      </c>
      <c r="I16" s="142">
        <v>2</v>
      </c>
      <c r="J16" s="54">
        <v>7177</v>
      </c>
      <c r="K16" s="143">
        <v>7</v>
      </c>
      <c r="L16" s="51">
        <v>16484</v>
      </c>
      <c r="M16" s="142">
        <v>3</v>
      </c>
      <c r="N16" s="54">
        <v>11540</v>
      </c>
      <c r="O16" s="143">
        <v>3</v>
      </c>
      <c r="P16" s="22">
        <v>7292</v>
      </c>
      <c r="Q16" s="137">
        <v>3</v>
      </c>
      <c r="R16" s="3">
        <v>13102</v>
      </c>
      <c r="S16" s="137">
        <v>1</v>
      </c>
      <c r="T16" s="123">
        <f t="shared" si="0"/>
        <v>30</v>
      </c>
      <c r="U16" s="91">
        <f t="shared" si="1"/>
        <v>87398</v>
      </c>
      <c r="V16" s="34">
        <v>5</v>
      </c>
    </row>
    <row r="17" spans="2:22" ht="12.75">
      <c r="B17" s="65" t="s">
        <v>82</v>
      </c>
      <c r="C17" s="71" t="s">
        <v>31</v>
      </c>
      <c r="D17" s="51">
        <v>10765</v>
      </c>
      <c r="E17" s="142">
        <v>4</v>
      </c>
      <c r="F17" s="54">
        <v>7140</v>
      </c>
      <c r="G17" s="143">
        <v>6</v>
      </c>
      <c r="H17" s="51">
        <v>3404</v>
      </c>
      <c r="I17" s="142">
        <v>7</v>
      </c>
      <c r="J17" s="54">
        <v>8195</v>
      </c>
      <c r="K17" s="143">
        <v>6</v>
      </c>
      <c r="L17" s="51">
        <v>14911</v>
      </c>
      <c r="M17" s="142">
        <v>4</v>
      </c>
      <c r="N17" s="54">
        <v>6996</v>
      </c>
      <c r="O17" s="143">
        <v>6</v>
      </c>
      <c r="P17" s="22">
        <v>2360</v>
      </c>
      <c r="Q17" s="137">
        <v>6</v>
      </c>
      <c r="R17" s="3">
        <v>4841</v>
      </c>
      <c r="S17" s="137">
        <v>6</v>
      </c>
      <c r="T17" s="123">
        <f t="shared" si="0"/>
        <v>45</v>
      </c>
      <c r="U17" s="91">
        <f t="shared" si="1"/>
        <v>58612</v>
      </c>
      <c r="V17" s="34">
        <v>6</v>
      </c>
    </row>
    <row r="18" spans="2:22" ht="13.5" thickBot="1">
      <c r="B18" s="66" t="s">
        <v>10</v>
      </c>
      <c r="C18" s="72" t="s">
        <v>83</v>
      </c>
      <c r="D18" s="146">
        <v>8780</v>
      </c>
      <c r="E18" s="148">
        <v>6</v>
      </c>
      <c r="F18" s="154">
        <v>7140</v>
      </c>
      <c r="G18" s="236">
        <v>7</v>
      </c>
      <c r="H18" s="146">
        <v>4743</v>
      </c>
      <c r="I18" s="148">
        <v>6</v>
      </c>
      <c r="J18" s="154">
        <v>6862</v>
      </c>
      <c r="K18" s="236">
        <v>4</v>
      </c>
      <c r="L18" s="146">
        <v>11363</v>
      </c>
      <c r="M18" s="148">
        <v>7</v>
      </c>
      <c r="N18" s="154">
        <v>8682</v>
      </c>
      <c r="O18" s="236">
        <v>4</v>
      </c>
      <c r="P18" s="128">
        <v>1302</v>
      </c>
      <c r="Q18" s="138">
        <v>7</v>
      </c>
      <c r="R18" s="127">
        <v>3642</v>
      </c>
      <c r="S18" s="138">
        <v>7</v>
      </c>
      <c r="T18" s="225">
        <f t="shared" si="0"/>
        <v>48</v>
      </c>
      <c r="U18" s="93">
        <f t="shared" si="1"/>
        <v>52514</v>
      </c>
      <c r="V18" s="35">
        <v>7</v>
      </c>
    </row>
    <row r="20" spans="2:9" ht="12.75">
      <c r="B20" s="114" t="s">
        <v>648</v>
      </c>
      <c r="C20" s="115"/>
      <c r="D20" s="115"/>
      <c r="E20" s="115"/>
      <c r="F20" s="115"/>
      <c r="G20" s="115"/>
      <c r="H20" s="115"/>
      <c r="I20" s="115"/>
    </row>
    <row r="21" spans="2:9" ht="12.75">
      <c r="B21" s="114"/>
      <c r="C21" s="115"/>
      <c r="D21" s="115"/>
      <c r="E21" s="115"/>
      <c r="F21" s="115"/>
      <c r="G21" s="115"/>
      <c r="H21" s="115"/>
      <c r="I21" s="115"/>
    </row>
    <row r="22" spans="2:5" ht="12.75">
      <c r="B22" t="s">
        <v>0</v>
      </c>
      <c r="C22" t="s">
        <v>0</v>
      </c>
      <c r="E22" t="s">
        <v>0</v>
      </c>
    </row>
    <row r="23" spans="2:4" ht="15.75">
      <c r="B23" s="16" t="s">
        <v>268</v>
      </c>
      <c r="C23" s="16"/>
      <c r="D23" s="16"/>
    </row>
    <row r="24" ht="13.5" thickBot="1"/>
    <row r="25" spans="2:24" ht="13.5" thickBot="1">
      <c r="B25" s="60" t="s">
        <v>0</v>
      </c>
      <c r="C25" s="69"/>
      <c r="D25" s="84" t="s">
        <v>329</v>
      </c>
      <c r="E25" s="61"/>
      <c r="F25" s="82" t="s">
        <v>375</v>
      </c>
      <c r="G25" s="82"/>
      <c r="H25" s="84" t="s">
        <v>31</v>
      </c>
      <c r="I25" s="61"/>
      <c r="J25" s="82" t="s">
        <v>31</v>
      </c>
      <c r="K25" s="82"/>
      <c r="L25" s="60" t="s">
        <v>80</v>
      </c>
      <c r="M25" s="74"/>
      <c r="N25" s="82" t="s">
        <v>389</v>
      </c>
      <c r="O25" s="82"/>
      <c r="P25" s="149" t="s">
        <v>450</v>
      </c>
      <c r="Q25" s="150"/>
      <c r="R25" s="149" t="s">
        <v>451</v>
      </c>
      <c r="S25" s="150"/>
      <c r="T25" s="120" t="s">
        <v>0</v>
      </c>
      <c r="U25" s="77"/>
      <c r="V25" s="37"/>
      <c r="W25" s="7"/>
      <c r="X25" s="7"/>
    </row>
    <row r="26" spans="2:22" ht="12.75">
      <c r="B26" s="62" t="s">
        <v>25</v>
      </c>
      <c r="C26" s="17" t="s">
        <v>1</v>
      </c>
      <c r="D26" s="40" t="s">
        <v>305</v>
      </c>
      <c r="E26" s="41"/>
      <c r="F26" s="15" t="s">
        <v>376</v>
      </c>
      <c r="G26" s="14"/>
      <c r="H26" s="40" t="s">
        <v>377</v>
      </c>
      <c r="I26" s="41" t="s">
        <v>383</v>
      </c>
      <c r="J26" s="119" t="s">
        <v>384</v>
      </c>
      <c r="K26" s="14"/>
      <c r="L26" s="99" t="s">
        <v>385</v>
      </c>
      <c r="M26" s="31"/>
      <c r="N26" s="15" t="s">
        <v>390</v>
      </c>
      <c r="O26" s="14"/>
      <c r="P26" s="94" t="s">
        <v>422</v>
      </c>
      <c r="Q26" s="79"/>
      <c r="R26" s="94" t="s">
        <v>423</v>
      </c>
      <c r="S26" s="79"/>
      <c r="T26" s="121" t="s">
        <v>2</v>
      </c>
      <c r="U26" s="89"/>
      <c r="V26" s="79"/>
    </row>
    <row r="27" spans="2:22" ht="13.5" thickBot="1">
      <c r="B27" s="111"/>
      <c r="C27" s="112"/>
      <c r="D27" s="144" t="s">
        <v>3</v>
      </c>
      <c r="E27" s="145" t="s">
        <v>4</v>
      </c>
      <c r="F27" s="83" t="s">
        <v>3</v>
      </c>
      <c r="G27" s="87" t="s">
        <v>4</v>
      </c>
      <c r="H27" s="85" t="s">
        <v>3</v>
      </c>
      <c r="I27" s="86" t="s">
        <v>4</v>
      </c>
      <c r="J27" s="83" t="s">
        <v>3</v>
      </c>
      <c r="K27" s="87" t="s">
        <v>4</v>
      </c>
      <c r="L27" s="95" t="s">
        <v>3</v>
      </c>
      <c r="M27" s="96" t="s">
        <v>4</v>
      </c>
      <c r="N27" s="83" t="s">
        <v>3</v>
      </c>
      <c r="O27" s="87" t="s">
        <v>4</v>
      </c>
      <c r="P27" s="85" t="s">
        <v>3</v>
      </c>
      <c r="Q27" s="86" t="s">
        <v>4</v>
      </c>
      <c r="R27" s="85" t="s">
        <v>3</v>
      </c>
      <c r="S27" s="86" t="s">
        <v>4</v>
      </c>
      <c r="T27" s="122" t="s">
        <v>5</v>
      </c>
      <c r="U27" s="78" t="s">
        <v>6</v>
      </c>
      <c r="V27" s="88" t="s">
        <v>7</v>
      </c>
    </row>
    <row r="28" spans="2:24" ht="12.75">
      <c r="B28" s="51"/>
      <c r="C28" s="52"/>
      <c r="D28" s="25"/>
      <c r="E28" s="98"/>
      <c r="F28" s="25"/>
      <c r="G28" s="98"/>
      <c r="H28" s="25"/>
      <c r="I28" s="98"/>
      <c r="J28" s="25"/>
      <c r="K28" s="98"/>
      <c r="L28" s="25"/>
      <c r="M28" s="98"/>
      <c r="N28" s="25"/>
      <c r="O28" s="98"/>
      <c r="P28" s="25"/>
      <c r="Q28" s="98"/>
      <c r="R28" s="25"/>
      <c r="S28" s="98"/>
      <c r="T28" s="25"/>
      <c r="U28" s="98" t="s">
        <v>0</v>
      </c>
      <c r="V28" s="55" t="s">
        <v>0</v>
      </c>
      <c r="W28" t="s">
        <v>0</v>
      </c>
      <c r="X28" t="s">
        <v>0</v>
      </c>
    </row>
    <row r="29" spans="2:22" ht="12.75">
      <c r="B29" s="24" t="s">
        <v>341</v>
      </c>
      <c r="C29" s="49" t="s">
        <v>342</v>
      </c>
      <c r="D29" s="51">
        <v>6310</v>
      </c>
      <c r="E29" s="142">
        <v>1</v>
      </c>
      <c r="F29" s="51">
        <v>5600</v>
      </c>
      <c r="G29" s="142">
        <v>1</v>
      </c>
      <c r="H29" s="51">
        <v>1011</v>
      </c>
      <c r="I29" s="142">
        <v>4</v>
      </c>
      <c r="J29" s="51">
        <v>6137</v>
      </c>
      <c r="K29" s="142">
        <v>3</v>
      </c>
      <c r="L29" s="51">
        <v>6675</v>
      </c>
      <c r="M29" s="142">
        <v>1</v>
      </c>
      <c r="N29" s="51">
        <v>3418</v>
      </c>
      <c r="O29" s="142">
        <v>4</v>
      </c>
      <c r="P29" s="22">
        <v>2104</v>
      </c>
      <c r="Q29" s="137">
        <v>2</v>
      </c>
      <c r="R29" s="22">
        <v>2998</v>
      </c>
      <c r="S29" s="137">
        <v>1</v>
      </c>
      <c r="T29" s="90">
        <f aca="true" t="shared" si="2" ref="T29:T61">+E29+G29+I29+K29+M29+O29+Q29+S29</f>
        <v>17</v>
      </c>
      <c r="U29" s="91">
        <f aca="true" t="shared" si="3" ref="U29:U61">+D29+F29+H29+J29+L29+N29+P29+R29</f>
        <v>34253</v>
      </c>
      <c r="V29" s="238">
        <v>1</v>
      </c>
    </row>
    <row r="30" spans="2:22" ht="12.75">
      <c r="B30" s="24" t="s">
        <v>333</v>
      </c>
      <c r="C30" s="49" t="s">
        <v>331</v>
      </c>
      <c r="D30" s="51">
        <v>6525</v>
      </c>
      <c r="E30" s="142">
        <v>3</v>
      </c>
      <c r="F30" s="51">
        <v>6000</v>
      </c>
      <c r="G30" s="142">
        <v>1</v>
      </c>
      <c r="H30" s="51">
        <v>4847</v>
      </c>
      <c r="I30" s="142">
        <v>3</v>
      </c>
      <c r="J30" s="51">
        <v>2141</v>
      </c>
      <c r="K30" s="142">
        <v>2</v>
      </c>
      <c r="L30" s="51">
        <v>5990</v>
      </c>
      <c r="M30" s="142">
        <v>5</v>
      </c>
      <c r="N30" s="51">
        <v>7863</v>
      </c>
      <c r="O30" s="142">
        <v>2</v>
      </c>
      <c r="P30" s="22">
        <v>6420</v>
      </c>
      <c r="Q30" s="137">
        <v>1</v>
      </c>
      <c r="R30" s="22">
        <v>2984</v>
      </c>
      <c r="S30" s="137">
        <v>1</v>
      </c>
      <c r="T30" s="90">
        <f t="shared" si="2"/>
        <v>18</v>
      </c>
      <c r="U30" s="91">
        <f t="shared" si="3"/>
        <v>42770</v>
      </c>
      <c r="V30" s="238">
        <v>2</v>
      </c>
    </row>
    <row r="31" spans="2:22" ht="12.75">
      <c r="B31" s="24" t="s">
        <v>85</v>
      </c>
      <c r="C31" s="49" t="s">
        <v>86</v>
      </c>
      <c r="D31" s="51">
        <v>7505</v>
      </c>
      <c r="E31" s="142">
        <v>1</v>
      </c>
      <c r="F31" s="51">
        <v>3380</v>
      </c>
      <c r="G31" s="142">
        <v>5</v>
      </c>
      <c r="H31" s="51">
        <v>2076</v>
      </c>
      <c r="I31" s="142">
        <v>1</v>
      </c>
      <c r="J31" s="51">
        <v>6370</v>
      </c>
      <c r="K31" s="142">
        <v>1</v>
      </c>
      <c r="L31" s="51">
        <v>5722</v>
      </c>
      <c r="M31" s="142">
        <v>2</v>
      </c>
      <c r="N31" s="51">
        <v>1489</v>
      </c>
      <c r="O31" s="142">
        <v>6</v>
      </c>
      <c r="P31" s="22">
        <v>2092</v>
      </c>
      <c r="Q31" s="137">
        <v>3</v>
      </c>
      <c r="R31" s="22">
        <v>2686</v>
      </c>
      <c r="S31" s="137">
        <v>3</v>
      </c>
      <c r="T31" s="90">
        <f t="shared" si="2"/>
        <v>22</v>
      </c>
      <c r="U31" s="91">
        <f t="shared" si="3"/>
        <v>31320</v>
      </c>
      <c r="V31" s="238">
        <v>3</v>
      </c>
    </row>
    <row r="32" spans="2:22" ht="12.75">
      <c r="B32" s="24" t="s">
        <v>340</v>
      </c>
      <c r="C32" s="49" t="s">
        <v>342</v>
      </c>
      <c r="D32" s="51">
        <v>4650</v>
      </c>
      <c r="E32" s="142">
        <v>2</v>
      </c>
      <c r="F32" s="51">
        <v>4980</v>
      </c>
      <c r="G32" s="142">
        <v>1</v>
      </c>
      <c r="H32" s="51">
        <v>2027</v>
      </c>
      <c r="I32" s="142">
        <v>5</v>
      </c>
      <c r="J32" s="51">
        <v>1929</v>
      </c>
      <c r="K32" s="142">
        <v>4</v>
      </c>
      <c r="L32" s="51">
        <v>7393</v>
      </c>
      <c r="M32" s="142">
        <v>1</v>
      </c>
      <c r="N32" s="51"/>
      <c r="O32" s="142">
        <v>8</v>
      </c>
      <c r="P32" s="22">
        <v>1299</v>
      </c>
      <c r="Q32" s="137">
        <v>2</v>
      </c>
      <c r="R32" s="22">
        <v>2710</v>
      </c>
      <c r="S32" s="137">
        <v>2</v>
      </c>
      <c r="T32" s="90">
        <f t="shared" si="2"/>
        <v>25</v>
      </c>
      <c r="U32" s="91">
        <f t="shared" si="3"/>
        <v>24988</v>
      </c>
      <c r="V32" s="238">
        <v>4</v>
      </c>
    </row>
    <row r="33" spans="2:22" ht="12.75">
      <c r="B33" s="24" t="s">
        <v>339</v>
      </c>
      <c r="C33" s="49" t="s">
        <v>338</v>
      </c>
      <c r="D33" s="51">
        <v>2785</v>
      </c>
      <c r="E33" s="142">
        <v>6</v>
      </c>
      <c r="F33" s="51">
        <v>3300</v>
      </c>
      <c r="G33" s="142">
        <v>5</v>
      </c>
      <c r="H33" s="51">
        <v>1994</v>
      </c>
      <c r="I33" s="142">
        <v>2</v>
      </c>
      <c r="J33" s="51">
        <v>728</v>
      </c>
      <c r="K33" s="142">
        <v>7</v>
      </c>
      <c r="L33" s="51">
        <v>4914</v>
      </c>
      <c r="M33" s="142">
        <v>5</v>
      </c>
      <c r="N33" s="51">
        <v>4694</v>
      </c>
      <c r="O33" s="142">
        <v>3</v>
      </c>
      <c r="P33" s="22">
        <v>3238</v>
      </c>
      <c r="Q33" s="137">
        <v>1</v>
      </c>
      <c r="R33" s="22">
        <v>2024</v>
      </c>
      <c r="S33" s="137">
        <v>2</v>
      </c>
      <c r="T33" s="90">
        <f t="shared" si="2"/>
        <v>31</v>
      </c>
      <c r="U33" s="91">
        <f t="shared" si="3"/>
        <v>23677</v>
      </c>
      <c r="V33" s="238">
        <v>5</v>
      </c>
    </row>
    <row r="34" spans="2:22" ht="12.75">
      <c r="B34" s="24" t="s">
        <v>336</v>
      </c>
      <c r="C34" s="49" t="s">
        <v>335</v>
      </c>
      <c r="D34" s="51">
        <v>3775</v>
      </c>
      <c r="E34" s="142">
        <v>4</v>
      </c>
      <c r="F34" s="51">
        <v>3440</v>
      </c>
      <c r="G34" s="142">
        <v>3</v>
      </c>
      <c r="H34" s="51">
        <v>1403</v>
      </c>
      <c r="I34" s="142">
        <v>3</v>
      </c>
      <c r="J34" s="51">
        <v>6572</v>
      </c>
      <c r="K34" s="142">
        <v>2</v>
      </c>
      <c r="L34" s="51">
        <v>2170</v>
      </c>
      <c r="M34" s="142">
        <v>6</v>
      </c>
      <c r="N34" s="51">
        <v>6399</v>
      </c>
      <c r="O34" s="142">
        <v>2</v>
      </c>
      <c r="P34" s="22"/>
      <c r="Q34" s="137">
        <v>8</v>
      </c>
      <c r="R34" s="22">
        <v>1428</v>
      </c>
      <c r="S34" s="137">
        <v>5</v>
      </c>
      <c r="T34" s="90">
        <f t="shared" si="2"/>
        <v>33</v>
      </c>
      <c r="U34" s="91">
        <f t="shared" si="3"/>
        <v>25187</v>
      </c>
      <c r="V34" s="238">
        <v>6</v>
      </c>
    </row>
    <row r="35" spans="2:22" ht="12.75">
      <c r="B35" s="24" t="s">
        <v>214</v>
      </c>
      <c r="C35" s="49" t="s">
        <v>91</v>
      </c>
      <c r="D35" s="51">
        <v>4220</v>
      </c>
      <c r="E35" s="142">
        <v>5</v>
      </c>
      <c r="F35" s="51">
        <v>3380</v>
      </c>
      <c r="G35" s="142">
        <v>4</v>
      </c>
      <c r="H35" s="51">
        <v>2000</v>
      </c>
      <c r="I35" s="142">
        <v>5</v>
      </c>
      <c r="J35" s="51">
        <v>1703</v>
      </c>
      <c r="K35" s="142">
        <v>4</v>
      </c>
      <c r="L35" s="51">
        <v>6141</v>
      </c>
      <c r="M35" s="142">
        <v>1</v>
      </c>
      <c r="N35" s="51">
        <v>5640</v>
      </c>
      <c r="O35" s="142">
        <v>3</v>
      </c>
      <c r="P35" s="22">
        <v>1190</v>
      </c>
      <c r="Q35" s="137">
        <v>3</v>
      </c>
      <c r="R35" s="22"/>
      <c r="S35" s="137">
        <v>8</v>
      </c>
      <c r="T35" s="90">
        <f t="shared" si="2"/>
        <v>33</v>
      </c>
      <c r="U35" s="91">
        <f t="shared" si="3"/>
        <v>24274</v>
      </c>
      <c r="V35" s="238">
        <v>7</v>
      </c>
    </row>
    <row r="36" spans="2:22" ht="12.75">
      <c r="B36" s="24" t="s">
        <v>295</v>
      </c>
      <c r="C36" s="49" t="s">
        <v>86</v>
      </c>
      <c r="D36" s="51">
        <v>3760</v>
      </c>
      <c r="E36" s="142">
        <v>5</v>
      </c>
      <c r="F36" s="51">
        <v>3180</v>
      </c>
      <c r="G36" s="142">
        <v>6</v>
      </c>
      <c r="H36" s="51">
        <v>4229</v>
      </c>
      <c r="I36" s="142">
        <v>2</v>
      </c>
      <c r="J36" s="51">
        <v>1512</v>
      </c>
      <c r="K36" s="142">
        <v>5</v>
      </c>
      <c r="L36" s="51">
        <v>7339</v>
      </c>
      <c r="M36" s="142">
        <v>2</v>
      </c>
      <c r="N36" s="51">
        <v>2736</v>
      </c>
      <c r="O36" s="142">
        <v>4</v>
      </c>
      <c r="P36" s="22">
        <v>824</v>
      </c>
      <c r="Q36" s="137">
        <v>4</v>
      </c>
      <c r="R36" s="22">
        <v>1400</v>
      </c>
      <c r="S36" s="137">
        <v>6</v>
      </c>
      <c r="T36" s="90">
        <f t="shared" si="2"/>
        <v>34</v>
      </c>
      <c r="U36" s="91">
        <f t="shared" si="3"/>
        <v>24980</v>
      </c>
      <c r="V36" s="238">
        <v>8</v>
      </c>
    </row>
    <row r="37" spans="2:22" ht="12.75">
      <c r="B37" s="24" t="s">
        <v>337</v>
      </c>
      <c r="C37" s="49" t="s">
        <v>338</v>
      </c>
      <c r="D37" s="51">
        <v>1180</v>
      </c>
      <c r="E37" s="142">
        <v>7</v>
      </c>
      <c r="F37" s="51">
        <v>3500</v>
      </c>
      <c r="G37" s="142">
        <v>4</v>
      </c>
      <c r="H37" s="51">
        <v>10013</v>
      </c>
      <c r="I37" s="142">
        <v>2</v>
      </c>
      <c r="J37" s="51">
        <v>4354</v>
      </c>
      <c r="K37" s="142">
        <v>6</v>
      </c>
      <c r="L37" s="51">
        <v>4503</v>
      </c>
      <c r="M37" s="142">
        <v>3</v>
      </c>
      <c r="N37" s="51">
        <v>3088</v>
      </c>
      <c r="O37" s="142">
        <v>5</v>
      </c>
      <c r="P37" s="22">
        <v>524</v>
      </c>
      <c r="Q37" s="137">
        <v>5</v>
      </c>
      <c r="R37" s="22">
        <v>2376</v>
      </c>
      <c r="S37" s="137">
        <v>3</v>
      </c>
      <c r="T37" s="90">
        <f t="shared" si="2"/>
        <v>35</v>
      </c>
      <c r="U37" s="91">
        <f t="shared" si="3"/>
        <v>29538</v>
      </c>
      <c r="V37" s="238">
        <v>9</v>
      </c>
    </row>
    <row r="38" spans="2:22" ht="12.75">
      <c r="B38" s="24" t="s">
        <v>299</v>
      </c>
      <c r="C38" s="49" t="s">
        <v>86</v>
      </c>
      <c r="D38" s="51">
        <v>2825</v>
      </c>
      <c r="E38" s="142">
        <v>4</v>
      </c>
      <c r="F38" s="51">
        <v>3260</v>
      </c>
      <c r="G38" s="142">
        <v>5</v>
      </c>
      <c r="H38" s="51">
        <v>2486</v>
      </c>
      <c r="I38" s="142">
        <v>4</v>
      </c>
      <c r="J38" s="51">
        <v>10575</v>
      </c>
      <c r="K38" s="142">
        <v>1</v>
      </c>
      <c r="L38" s="51">
        <v>5912</v>
      </c>
      <c r="M38" s="142">
        <v>2</v>
      </c>
      <c r="N38" s="51">
        <v>869</v>
      </c>
      <c r="O38" s="142">
        <v>7</v>
      </c>
      <c r="P38" s="22">
        <v>30</v>
      </c>
      <c r="Q38" s="137">
        <v>7</v>
      </c>
      <c r="R38" s="22">
        <v>994</v>
      </c>
      <c r="S38" s="137">
        <v>5</v>
      </c>
      <c r="T38" s="90">
        <f t="shared" si="2"/>
        <v>35</v>
      </c>
      <c r="U38" s="91">
        <f t="shared" si="3"/>
        <v>26951</v>
      </c>
      <c r="V38" s="238">
        <v>10</v>
      </c>
    </row>
    <row r="39" spans="2:22" ht="12.75">
      <c r="B39" s="24" t="s">
        <v>332</v>
      </c>
      <c r="C39" s="49" t="s">
        <v>331</v>
      </c>
      <c r="D39" s="51">
        <v>4480</v>
      </c>
      <c r="E39" s="142">
        <v>2</v>
      </c>
      <c r="F39" s="51">
        <v>4140</v>
      </c>
      <c r="G39" s="142">
        <v>2</v>
      </c>
      <c r="H39" s="51"/>
      <c r="I39" s="142">
        <v>8</v>
      </c>
      <c r="J39" s="51">
        <v>3641</v>
      </c>
      <c r="K39" s="142">
        <v>2</v>
      </c>
      <c r="L39" s="51"/>
      <c r="M39" s="142">
        <v>8</v>
      </c>
      <c r="N39" s="51">
        <v>6764</v>
      </c>
      <c r="O39" s="142">
        <v>1</v>
      </c>
      <c r="P39" s="22"/>
      <c r="Q39" s="137">
        <v>8</v>
      </c>
      <c r="R39" s="22">
        <v>2052</v>
      </c>
      <c r="S39" s="137">
        <v>4</v>
      </c>
      <c r="T39" s="90">
        <f t="shared" si="2"/>
        <v>35</v>
      </c>
      <c r="U39" s="91">
        <f t="shared" si="3"/>
        <v>21077</v>
      </c>
      <c r="V39" s="238">
        <v>11</v>
      </c>
    </row>
    <row r="40" spans="2:22" ht="12.75">
      <c r="B40" s="24" t="s">
        <v>381</v>
      </c>
      <c r="C40" s="49" t="s">
        <v>335</v>
      </c>
      <c r="D40" s="51"/>
      <c r="E40" s="142">
        <v>8</v>
      </c>
      <c r="F40" s="51"/>
      <c r="G40" s="142">
        <v>8</v>
      </c>
      <c r="H40" s="51">
        <v>11859</v>
      </c>
      <c r="I40" s="142">
        <v>1</v>
      </c>
      <c r="J40" s="51">
        <v>1255</v>
      </c>
      <c r="K40" s="142">
        <v>6</v>
      </c>
      <c r="L40" s="51">
        <v>3948</v>
      </c>
      <c r="M40" s="142">
        <v>7</v>
      </c>
      <c r="N40" s="51">
        <v>8401</v>
      </c>
      <c r="O40" s="142">
        <v>1</v>
      </c>
      <c r="P40" s="22">
        <v>4176</v>
      </c>
      <c r="Q40" s="137">
        <v>2</v>
      </c>
      <c r="R40" s="22">
        <v>1936</v>
      </c>
      <c r="S40" s="137">
        <v>3</v>
      </c>
      <c r="T40" s="90">
        <f t="shared" si="2"/>
        <v>36</v>
      </c>
      <c r="U40" s="91">
        <f t="shared" si="3"/>
        <v>31575</v>
      </c>
      <c r="V40" s="238">
        <v>12</v>
      </c>
    </row>
    <row r="41" spans="2:22" ht="12.75">
      <c r="B41" s="24" t="s">
        <v>192</v>
      </c>
      <c r="C41" s="49" t="s">
        <v>193</v>
      </c>
      <c r="D41" s="51">
        <v>1920</v>
      </c>
      <c r="E41" s="142">
        <v>7</v>
      </c>
      <c r="F41" s="51">
        <v>2580</v>
      </c>
      <c r="G41" s="142">
        <v>6</v>
      </c>
      <c r="H41" s="51">
        <v>543</v>
      </c>
      <c r="I41" s="142">
        <v>7</v>
      </c>
      <c r="J41" s="51">
        <v>3290</v>
      </c>
      <c r="K41" s="142">
        <v>1</v>
      </c>
      <c r="L41" s="51">
        <v>5786</v>
      </c>
      <c r="M41" s="142">
        <v>6</v>
      </c>
      <c r="N41" s="51">
        <v>2788</v>
      </c>
      <c r="O41" s="142">
        <v>3</v>
      </c>
      <c r="P41" s="22">
        <v>788</v>
      </c>
      <c r="Q41" s="137">
        <v>5</v>
      </c>
      <c r="R41" s="22">
        <v>1918</v>
      </c>
      <c r="S41" s="137">
        <v>5</v>
      </c>
      <c r="T41" s="90">
        <f t="shared" si="2"/>
        <v>40</v>
      </c>
      <c r="U41" s="91">
        <f t="shared" si="3"/>
        <v>19613</v>
      </c>
      <c r="V41" s="238">
        <v>13</v>
      </c>
    </row>
    <row r="42" spans="2:22" ht="12.75">
      <c r="B42" s="24" t="s">
        <v>330</v>
      </c>
      <c r="C42" s="49" t="s">
        <v>331</v>
      </c>
      <c r="D42" s="51">
        <v>4735</v>
      </c>
      <c r="E42" s="142">
        <v>1</v>
      </c>
      <c r="F42" s="51">
        <v>4800</v>
      </c>
      <c r="G42" s="142">
        <v>2</v>
      </c>
      <c r="H42" s="51"/>
      <c r="I42" s="142">
        <v>8</v>
      </c>
      <c r="J42" s="51">
        <v>5957</v>
      </c>
      <c r="K42" s="142">
        <v>4</v>
      </c>
      <c r="L42" s="51">
        <v>4416</v>
      </c>
      <c r="M42" s="142">
        <v>6</v>
      </c>
      <c r="N42" s="51">
        <v>1791</v>
      </c>
      <c r="O42" s="142">
        <v>5</v>
      </c>
      <c r="P42" s="22"/>
      <c r="Q42" s="137">
        <v>8</v>
      </c>
      <c r="R42" s="22"/>
      <c r="S42" s="137">
        <v>8</v>
      </c>
      <c r="T42" s="90">
        <f t="shared" si="2"/>
        <v>42</v>
      </c>
      <c r="U42" s="91">
        <f t="shared" si="3"/>
        <v>21699</v>
      </c>
      <c r="V42" s="238">
        <v>14</v>
      </c>
    </row>
    <row r="43" spans="2:22" ht="12.75">
      <c r="B43" s="24" t="s">
        <v>298</v>
      </c>
      <c r="C43" s="49" t="s">
        <v>335</v>
      </c>
      <c r="D43" s="51">
        <v>5735</v>
      </c>
      <c r="E43" s="142">
        <v>4</v>
      </c>
      <c r="F43" s="51">
        <v>5020</v>
      </c>
      <c r="G43" s="142">
        <v>3</v>
      </c>
      <c r="H43" s="51"/>
      <c r="I43" s="142">
        <v>8</v>
      </c>
      <c r="J43" s="51"/>
      <c r="K43" s="142">
        <v>8</v>
      </c>
      <c r="L43" s="51"/>
      <c r="M43" s="142">
        <v>8</v>
      </c>
      <c r="N43" s="51"/>
      <c r="O43" s="142">
        <v>8</v>
      </c>
      <c r="P43" s="22">
        <v>4114</v>
      </c>
      <c r="Q43" s="137">
        <v>1</v>
      </c>
      <c r="R43" s="22">
        <v>5944</v>
      </c>
      <c r="S43" s="137">
        <v>2</v>
      </c>
      <c r="T43" s="90">
        <f t="shared" si="2"/>
        <v>42</v>
      </c>
      <c r="U43" s="91">
        <f t="shared" si="3"/>
        <v>20813</v>
      </c>
      <c r="V43" s="238">
        <v>15</v>
      </c>
    </row>
    <row r="44" spans="2:22" ht="12.75">
      <c r="B44" s="24" t="s">
        <v>95</v>
      </c>
      <c r="C44" s="49" t="s">
        <v>193</v>
      </c>
      <c r="D44" s="51">
        <v>3315</v>
      </c>
      <c r="E44" s="142">
        <v>3</v>
      </c>
      <c r="F44" s="51">
        <v>2180</v>
      </c>
      <c r="G44" s="142">
        <v>6</v>
      </c>
      <c r="H44" s="51">
        <v>3324</v>
      </c>
      <c r="I44" s="142">
        <v>3</v>
      </c>
      <c r="J44" s="51">
        <v>1767</v>
      </c>
      <c r="K44" s="142">
        <v>7</v>
      </c>
      <c r="L44" s="51">
        <v>2592</v>
      </c>
      <c r="M44" s="142">
        <v>5</v>
      </c>
      <c r="N44" s="51">
        <v>3318</v>
      </c>
      <c r="O44" s="142">
        <v>5</v>
      </c>
      <c r="P44" s="22">
        <v>316</v>
      </c>
      <c r="Q44" s="137">
        <v>7</v>
      </c>
      <c r="R44" s="22">
        <v>1100</v>
      </c>
      <c r="S44" s="137">
        <v>7</v>
      </c>
      <c r="T44" s="90">
        <f t="shared" si="2"/>
        <v>43</v>
      </c>
      <c r="U44" s="91">
        <f t="shared" si="3"/>
        <v>17912</v>
      </c>
      <c r="V44" s="238">
        <v>16</v>
      </c>
    </row>
    <row r="45" spans="2:22" ht="12.75">
      <c r="B45" s="24" t="s">
        <v>334</v>
      </c>
      <c r="C45" s="49" t="s">
        <v>335</v>
      </c>
      <c r="D45" s="51">
        <v>2525</v>
      </c>
      <c r="E45" s="142">
        <v>6</v>
      </c>
      <c r="F45" s="51">
        <v>3760</v>
      </c>
      <c r="G45" s="142">
        <v>3</v>
      </c>
      <c r="H45" s="51">
        <v>1063</v>
      </c>
      <c r="I45" s="142">
        <v>7</v>
      </c>
      <c r="J45" s="51">
        <v>3252</v>
      </c>
      <c r="K45" s="142">
        <v>3</v>
      </c>
      <c r="L45" s="51"/>
      <c r="M45" s="142">
        <v>8</v>
      </c>
      <c r="N45" s="51">
        <v>5816</v>
      </c>
      <c r="O45" s="142">
        <v>1</v>
      </c>
      <c r="P45" s="22"/>
      <c r="Q45" s="137">
        <v>8</v>
      </c>
      <c r="R45" s="22"/>
      <c r="S45" s="137">
        <v>8</v>
      </c>
      <c r="T45" s="90">
        <f t="shared" si="2"/>
        <v>44</v>
      </c>
      <c r="U45" s="91">
        <f t="shared" si="3"/>
        <v>16416</v>
      </c>
      <c r="V45" s="238">
        <v>17</v>
      </c>
    </row>
    <row r="46" spans="2:22" ht="12.75">
      <c r="B46" s="24" t="s">
        <v>93</v>
      </c>
      <c r="C46" s="49" t="s">
        <v>91</v>
      </c>
      <c r="D46" s="51">
        <v>2620</v>
      </c>
      <c r="E46" s="142">
        <v>5</v>
      </c>
      <c r="F46" s="51">
        <v>2240</v>
      </c>
      <c r="G46" s="142">
        <v>7</v>
      </c>
      <c r="H46" s="51">
        <v>1390</v>
      </c>
      <c r="I46" s="142">
        <v>6</v>
      </c>
      <c r="J46" s="51">
        <v>1288</v>
      </c>
      <c r="K46" s="142">
        <v>6</v>
      </c>
      <c r="L46" s="51">
        <v>6649</v>
      </c>
      <c r="M46" s="142">
        <v>4</v>
      </c>
      <c r="N46" s="51">
        <v>754</v>
      </c>
      <c r="O46" s="142">
        <v>7</v>
      </c>
      <c r="P46" s="22">
        <v>582</v>
      </c>
      <c r="Q46" s="137">
        <v>6</v>
      </c>
      <c r="R46" s="22">
        <v>1643</v>
      </c>
      <c r="S46" s="137">
        <v>4</v>
      </c>
      <c r="T46" s="90">
        <f t="shared" si="2"/>
        <v>45</v>
      </c>
      <c r="U46" s="91">
        <f t="shared" si="3"/>
        <v>17166</v>
      </c>
      <c r="V46" s="238">
        <v>18</v>
      </c>
    </row>
    <row r="47" spans="2:22" ht="12.75">
      <c r="B47" s="24" t="s">
        <v>378</v>
      </c>
      <c r="C47" s="49" t="s">
        <v>342</v>
      </c>
      <c r="D47" s="51"/>
      <c r="E47" s="142">
        <v>8</v>
      </c>
      <c r="F47" s="51"/>
      <c r="G47" s="142">
        <v>8</v>
      </c>
      <c r="H47" s="51">
        <v>4626</v>
      </c>
      <c r="I47" s="142">
        <v>1</v>
      </c>
      <c r="J47" s="51">
        <v>399</v>
      </c>
      <c r="K47" s="142">
        <v>7</v>
      </c>
      <c r="L47" s="51">
        <v>5014</v>
      </c>
      <c r="M47" s="142">
        <v>4</v>
      </c>
      <c r="N47" s="51">
        <v>1019</v>
      </c>
      <c r="O47" s="142">
        <v>6</v>
      </c>
      <c r="P47" s="22">
        <v>2056</v>
      </c>
      <c r="Q47" s="137">
        <v>4</v>
      </c>
      <c r="R47" s="22">
        <v>1058</v>
      </c>
      <c r="S47" s="137">
        <v>7</v>
      </c>
      <c r="T47" s="90">
        <f t="shared" si="2"/>
        <v>45</v>
      </c>
      <c r="U47" s="91">
        <f t="shared" si="3"/>
        <v>14172</v>
      </c>
      <c r="V47" s="238">
        <v>19</v>
      </c>
    </row>
    <row r="48" spans="2:22" ht="12.75">
      <c r="B48" s="24" t="s">
        <v>90</v>
      </c>
      <c r="C48" s="49" t="s">
        <v>91</v>
      </c>
      <c r="D48" s="51">
        <v>3925</v>
      </c>
      <c r="E48" s="142">
        <v>3</v>
      </c>
      <c r="F48" s="51">
        <v>1520</v>
      </c>
      <c r="G48" s="142">
        <v>7</v>
      </c>
      <c r="H48" s="51">
        <v>414</v>
      </c>
      <c r="I48" s="142">
        <v>6</v>
      </c>
      <c r="J48" s="51">
        <v>5204</v>
      </c>
      <c r="K48" s="142">
        <v>5</v>
      </c>
      <c r="L48" s="51"/>
      <c r="M48" s="142">
        <v>8</v>
      </c>
      <c r="N48" s="51">
        <v>602</v>
      </c>
      <c r="O48" s="142">
        <v>7</v>
      </c>
      <c r="P48" s="22">
        <v>588</v>
      </c>
      <c r="Q48" s="137">
        <v>6</v>
      </c>
      <c r="R48" s="22">
        <v>1904</v>
      </c>
      <c r="S48" s="137">
        <v>4</v>
      </c>
      <c r="T48" s="90">
        <f t="shared" si="2"/>
        <v>46</v>
      </c>
      <c r="U48" s="91">
        <f t="shared" si="3"/>
        <v>14157</v>
      </c>
      <c r="V48" s="238">
        <v>20</v>
      </c>
    </row>
    <row r="49" spans="2:22" ht="12.75">
      <c r="B49" s="24" t="s">
        <v>94</v>
      </c>
      <c r="C49" s="49" t="s">
        <v>193</v>
      </c>
      <c r="D49" s="51">
        <v>3545</v>
      </c>
      <c r="E49" s="142">
        <v>6</v>
      </c>
      <c r="F49" s="51">
        <v>2380</v>
      </c>
      <c r="G49" s="142">
        <v>7</v>
      </c>
      <c r="H49" s="51">
        <v>876</v>
      </c>
      <c r="I49" s="142">
        <v>5</v>
      </c>
      <c r="J49" s="51">
        <v>1805</v>
      </c>
      <c r="K49" s="142">
        <v>5</v>
      </c>
      <c r="L49" s="51">
        <v>2985</v>
      </c>
      <c r="M49" s="142">
        <v>7</v>
      </c>
      <c r="N49" s="51">
        <v>2576</v>
      </c>
      <c r="O49" s="142">
        <v>6</v>
      </c>
      <c r="P49" s="22">
        <v>198</v>
      </c>
      <c r="Q49" s="137">
        <v>7</v>
      </c>
      <c r="R49" s="22">
        <v>624</v>
      </c>
      <c r="S49" s="137">
        <v>7</v>
      </c>
      <c r="T49" s="90">
        <f t="shared" si="2"/>
        <v>50</v>
      </c>
      <c r="U49" s="91">
        <f t="shared" si="3"/>
        <v>14989</v>
      </c>
      <c r="V49" s="238">
        <v>21</v>
      </c>
    </row>
    <row r="50" spans="2:22" ht="12.75">
      <c r="B50" s="24" t="s">
        <v>382</v>
      </c>
      <c r="C50" s="49" t="s">
        <v>338</v>
      </c>
      <c r="D50" s="51"/>
      <c r="E50" s="142">
        <v>8</v>
      </c>
      <c r="F50" s="51"/>
      <c r="G50" s="142">
        <v>8</v>
      </c>
      <c r="H50" s="51">
        <v>1771</v>
      </c>
      <c r="I50" s="142">
        <v>6</v>
      </c>
      <c r="J50" s="51">
        <v>2095</v>
      </c>
      <c r="K50" s="142">
        <v>3</v>
      </c>
      <c r="L50" s="51"/>
      <c r="M50" s="142">
        <v>8</v>
      </c>
      <c r="N50" s="51">
        <v>3758</v>
      </c>
      <c r="O50" s="142">
        <v>2</v>
      </c>
      <c r="P50" s="22"/>
      <c r="Q50" s="137">
        <v>8</v>
      </c>
      <c r="R50" s="22"/>
      <c r="S50" s="137">
        <v>8</v>
      </c>
      <c r="T50" s="90">
        <f t="shared" si="2"/>
        <v>51</v>
      </c>
      <c r="U50" s="91">
        <f t="shared" si="3"/>
        <v>7624</v>
      </c>
      <c r="V50" s="238">
        <v>22</v>
      </c>
    </row>
    <row r="51" spans="2:22" ht="12.75">
      <c r="B51" s="24" t="s">
        <v>646</v>
      </c>
      <c r="C51" s="49" t="s">
        <v>338</v>
      </c>
      <c r="D51" s="51"/>
      <c r="E51" s="142">
        <v>8</v>
      </c>
      <c r="F51" s="51"/>
      <c r="G51" s="142">
        <v>8</v>
      </c>
      <c r="H51" s="51"/>
      <c r="I51" s="142">
        <v>8</v>
      </c>
      <c r="J51" s="51"/>
      <c r="K51" s="142">
        <v>8</v>
      </c>
      <c r="L51" s="51"/>
      <c r="M51" s="142">
        <v>8</v>
      </c>
      <c r="N51" s="51"/>
      <c r="O51" s="142">
        <v>8</v>
      </c>
      <c r="P51" s="22">
        <v>3530</v>
      </c>
      <c r="Q51" s="137">
        <v>3</v>
      </c>
      <c r="R51" s="22">
        <v>8702</v>
      </c>
      <c r="S51" s="137">
        <v>1</v>
      </c>
      <c r="T51" s="90">
        <f t="shared" si="2"/>
        <v>52</v>
      </c>
      <c r="U51" s="91">
        <f t="shared" si="3"/>
        <v>12232</v>
      </c>
      <c r="V51" s="238">
        <v>23</v>
      </c>
    </row>
    <row r="52" spans="2:22" ht="12.75">
      <c r="B52" s="24" t="s">
        <v>151</v>
      </c>
      <c r="C52" s="49" t="s">
        <v>342</v>
      </c>
      <c r="D52" s="51">
        <v>6640</v>
      </c>
      <c r="E52" s="142">
        <v>2</v>
      </c>
      <c r="F52" s="51">
        <v>5080</v>
      </c>
      <c r="G52" s="142">
        <v>2</v>
      </c>
      <c r="H52" s="51"/>
      <c r="I52" s="142">
        <v>8</v>
      </c>
      <c r="J52" s="51"/>
      <c r="K52" s="142">
        <v>8</v>
      </c>
      <c r="L52" s="51"/>
      <c r="M52" s="142">
        <v>8</v>
      </c>
      <c r="N52" s="51"/>
      <c r="O52" s="142">
        <v>8</v>
      </c>
      <c r="P52" s="22"/>
      <c r="Q52" s="137">
        <v>8</v>
      </c>
      <c r="R52" s="22"/>
      <c r="S52" s="137">
        <v>8</v>
      </c>
      <c r="T52" s="90">
        <f t="shared" si="2"/>
        <v>52</v>
      </c>
      <c r="U52" s="91">
        <f t="shared" si="3"/>
        <v>11720</v>
      </c>
      <c r="V52" s="238">
        <v>24</v>
      </c>
    </row>
    <row r="53" spans="2:22" ht="14.25" customHeight="1">
      <c r="B53" s="24" t="s">
        <v>89</v>
      </c>
      <c r="C53" s="49" t="s">
        <v>338</v>
      </c>
      <c r="D53" s="51">
        <v>2980</v>
      </c>
      <c r="E53" s="142">
        <v>7</v>
      </c>
      <c r="F53" s="51">
        <v>4280</v>
      </c>
      <c r="G53" s="142">
        <v>4</v>
      </c>
      <c r="H53" s="51"/>
      <c r="I53" s="142">
        <v>8</v>
      </c>
      <c r="J53" s="51"/>
      <c r="K53" s="142">
        <v>8</v>
      </c>
      <c r="L53" s="51">
        <v>7067</v>
      </c>
      <c r="M53" s="142">
        <v>3</v>
      </c>
      <c r="N53" s="51"/>
      <c r="O53" s="142">
        <v>8</v>
      </c>
      <c r="P53" s="22"/>
      <c r="Q53" s="137">
        <v>8</v>
      </c>
      <c r="R53" s="22"/>
      <c r="S53" s="137">
        <v>8</v>
      </c>
      <c r="T53" s="90">
        <f t="shared" si="2"/>
        <v>54</v>
      </c>
      <c r="U53" s="91">
        <f t="shared" si="3"/>
        <v>14327</v>
      </c>
      <c r="V53" s="238">
        <v>25</v>
      </c>
    </row>
    <row r="54" spans="2:22" ht="12.75">
      <c r="B54" s="24" t="s">
        <v>386</v>
      </c>
      <c r="C54" s="49" t="s">
        <v>331</v>
      </c>
      <c r="D54" s="51"/>
      <c r="E54" s="142">
        <v>8</v>
      </c>
      <c r="F54" s="51"/>
      <c r="G54" s="142">
        <v>8</v>
      </c>
      <c r="H54" s="51"/>
      <c r="I54" s="142">
        <v>8</v>
      </c>
      <c r="J54" s="51"/>
      <c r="K54" s="142">
        <v>8</v>
      </c>
      <c r="L54" s="51">
        <v>3302</v>
      </c>
      <c r="M54" s="142">
        <v>4</v>
      </c>
      <c r="N54" s="51"/>
      <c r="O54" s="142">
        <v>8</v>
      </c>
      <c r="P54" s="22">
        <v>1610</v>
      </c>
      <c r="Q54" s="137">
        <v>4</v>
      </c>
      <c r="R54" s="22">
        <v>662</v>
      </c>
      <c r="S54" s="137">
        <v>6</v>
      </c>
      <c r="T54" s="90">
        <f t="shared" si="2"/>
        <v>54</v>
      </c>
      <c r="U54" s="91">
        <f t="shared" si="3"/>
        <v>5574</v>
      </c>
      <c r="V54" s="238">
        <v>26</v>
      </c>
    </row>
    <row r="55" spans="2:22" ht="12.75">
      <c r="B55" s="24" t="s">
        <v>387</v>
      </c>
      <c r="C55" s="49" t="s">
        <v>335</v>
      </c>
      <c r="D55" s="51"/>
      <c r="E55" s="142">
        <v>8</v>
      </c>
      <c r="F55" s="51"/>
      <c r="G55" s="142">
        <v>8</v>
      </c>
      <c r="H55" s="51"/>
      <c r="I55" s="142">
        <v>8</v>
      </c>
      <c r="J55" s="51"/>
      <c r="K55" s="142">
        <v>8</v>
      </c>
      <c r="L55" s="51">
        <v>5805</v>
      </c>
      <c r="M55" s="142">
        <v>3</v>
      </c>
      <c r="N55" s="51"/>
      <c r="O55" s="142">
        <v>8</v>
      </c>
      <c r="P55" s="22"/>
      <c r="Q55" s="137">
        <v>8</v>
      </c>
      <c r="R55" s="22"/>
      <c r="S55" s="137">
        <v>8</v>
      </c>
      <c r="T55" s="90">
        <f t="shared" si="2"/>
        <v>59</v>
      </c>
      <c r="U55" s="91">
        <f t="shared" si="3"/>
        <v>5805</v>
      </c>
      <c r="V55" s="238">
        <v>27</v>
      </c>
    </row>
    <row r="56" spans="2:22" ht="12.75">
      <c r="B56" s="24" t="s">
        <v>391</v>
      </c>
      <c r="C56" s="49" t="s">
        <v>342</v>
      </c>
      <c r="D56" s="51"/>
      <c r="E56" s="142">
        <v>8</v>
      </c>
      <c r="F56" s="51"/>
      <c r="G56" s="142">
        <v>8</v>
      </c>
      <c r="H56" s="51"/>
      <c r="I56" s="142">
        <v>8</v>
      </c>
      <c r="J56" s="51"/>
      <c r="K56" s="142">
        <v>8</v>
      </c>
      <c r="L56" s="51"/>
      <c r="M56" s="142">
        <v>8</v>
      </c>
      <c r="N56" s="51">
        <v>4175</v>
      </c>
      <c r="O56" s="142">
        <v>4</v>
      </c>
      <c r="P56" s="22"/>
      <c r="Q56" s="137">
        <v>8</v>
      </c>
      <c r="R56" s="22"/>
      <c r="S56" s="137">
        <v>8</v>
      </c>
      <c r="T56" s="90">
        <f t="shared" si="2"/>
        <v>60</v>
      </c>
      <c r="U56" s="91">
        <f t="shared" si="3"/>
        <v>4175</v>
      </c>
      <c r="V56" s="238">
        <v>28</v>
      </c>
    </row>
    <row r="57" spans="2:22" ht="12.75">
      <c r="B57" s="24" t="s">
        <v>379</v>
      </c>
      <c r="C57" s="49" t="s">
        <v>331</v>
      </c>
      <c r="D57" s="51"/>
      <c r="E57" s="142">
        <v>8</v>
      </c>
      <c r="F57" s="51"/>
      <c r="G57" s="142">
        <v>8</v>
      </c>
      <c r="H57" s="51">
        <v>2390</v>
      </c>
      <c r="I57" s="142">
        <v>4</v>
      </c>
      <c r="J57" s="51"/>
      <c r="K57" s="142">
        <v>8</v>
      </c>
      <c r="L57" s="51"/>
      <c r="M57" s="142">
        <v>8</v>
      </c>
      <c r="N57" s="51"/>
      <c r="O57" s="142">
        <v>8</v>
      </c>
      <c r="P57" s="22"/>
      <c r="Q57" s="137">
        <v>8</v>
      </c>
      <c r="R57" s="22"/>
      <c r="S57" s="137">
        <v>8</v>
      </c>
      <c r="T57" s="90">
        <f t="shared" si="2"/>
        <v>60</v>
      </c>
      <c r="U57" s="91">
        <f t="shared" si="3"/>
        <v>2390</v>
      </c>
      <c r="V57" s="238">
        <v>29</v>
      </c>
    </row>
    <row r="58" spans="2:22" ht="12.75">
      <c r="B58" s="24" t="s">
        <v>388</v>
      </c>
      <c r="C58" s="49" t="s">
        <v>91</v>
      </c>
      <c r="D58" s="51"/>
      <c r="E58" s="142">
        <v>8</v>
      </c>
      <c r="F58" s="51"/>
      <c r="G58" s="142">
        <v>8</v>
      </c>
      <c r="H58" s="51"/>
      <c r="I58" s="142">
        <v>8</v>
      </c>
      <c r="J58" s="51"/>
      <c r="K58" s="142">
        <v>8</v>
      </c>
      <c r="L58" s="51">
        <v>2121</v>
      </c>
      <c r="M58" s="142">
        <v>7</v>
      </c>
      <c r="N58" s="51"/>
      <c r="O58" s="142">
        <v>8</v>
      </c>
      <c r="P58" s="22"/>
      <c r="Q58" s="137">
        <v>8</v>
      </c>
      <c r="R58" s="22">
        <v>1294</v>
      </c>
      <c r="S58" s="137">
        <v>6</v>
      </c>
      <c r="T58" s="90">
        <f t="shared" si="2"/>
        <v>61</v>
      </c>
      <c r="U58" s="91">
        <f t="shared" si="3"/>
        <v>3415</v>
      </c>
      <c r="V58" s="238">
        <v>30</v>
      </c>
    </row>
    <row r="59" spans="2:22" ht="12.75">
      <c r="B59" s="24" t="s">
        <v>645</v>
      </c>
      <c r="C59" s="49" t="s">
        <v>335</v>
      </c>
      <c r="D59" s="51"/>
      <c r="E59" s="142">
        <v>8</v>
      </c>
      <c r="F59" s="51"/>
      <c r="G59" s="142">
        <v>8</v>
      </c>
      <c r="H59" s="51"/>
      <c r="I59" s="142">
        <v>8</v>
      </c>
      <c r="J59" s="51"/>
      <c r="K59" s="142">
        <v>8</v>
      </c>
      <c r="L59" s="51"/>
      <c r="M59" s="142">
        <v>8</v>
      </c>
      <c r="N59" s="51"/>
      <c r="O59" s="142">
        <v>8</v>
      </c>
      <c r="P59" s="22">
        <v>1144</v>
      </c>
      <c r="Q59" s="137">
        <v>5</v>
      </c>
      <c r="R59" s="22"/>
      <c r="S59" s="137">
        <v>8</v>
      </c>
      <c r="T59" s="90">
        <f t="shared" si="2"/>
        <v>61</v>
      </c>
      <c r="U59" s="91">
        <f t="shared" si="3"/>
        <v>1144</v>
      </c>
      <c r="V59" s="238">
        <v>31</v>
      </c>
    </row>
    <row r="60" spans="2:22" ht="12.75">
      <c r="B60" s="116" t="s">
        <v>644</v>
      </c>
      <c r="C60" s="117" t="s">
        <v>331</v>
      </c>
      <c r="D60" s="51"/>
      <c r="E60" s="142">
        <v>8</v>
      </c>
      <c r="F60" s="51"/>
      <c r="G60" s="142">
        <v>8</v>
      </c>
      <c r="H60" s="51"/>
      <c r="I60" s="142">
        <v>8</v>
      </c>
      <c r="J60" s="51"/>
      <c r="K60" s="142">
        <v>8</v>
      </c>
      <c r="L60" s="51"/>
      <c r="M60" s="142">
        <v>8</v>
      </c>
      <c r="N60" s="51"/>
      <c r="O60" s="142">
        <v>8</v>
      </c>
      <c r="P60" s="22">
        <v>318</v>
      </c>
      <c r="Q60" s="137">
        <v>6</v>
      </c>
      <c r="R60" s="22"/>
      <c r="S60" s="137">
        <v>8</v>
      </c>
      <c r="T60" s="90">
        <f t="shared" si="2"/>
        <v>62</v>
      </c>
      <c r="U60" s="91">
        <f t="shared" si="3"/>
        <v>318</v>
      </c>
      <c r="V60" s="238">
        <v>32</v>
      </c>
    </row>
    <row r="61" spans="2:22" ht="13.5" thickBot="1">
      <c r="B61" s="32" t="s">
        <v>380</v>
      </c>
      <c r="C61" s="50" t="s">
        <v>331</v>
      </c>
      <c r="D61" s="146"/>
      <c r="E61" s="148">
        <v>8</v>
      </c>
      <c r="F61" s="146"/>
      <c r="G61" s="148">
        <v>8</v>
      </c>
      <c r="H61" s="146">
        <v>404</v>
      </c>
      <c r="I61" s="148">
        <v>7</v>
      </c>
      <c r="J61" s="146"/>
      <c r="K61" s="148">
        <v>8</v>
      </c>
      <c r="L61" s="146"/>
      <c r="M61" s="148">
        <v>8</v>
      </c>
      <c r="N61" s="146"/>
      <c r="O61" s="148">
        <v>8</v>
      </c>
      <c r="P61" s="128"/>
      <c r="Q61" s="138">
        <v>8</v>
      </c>
      <c r="R61" s="128"/>
      <c r="S61" s="138">
        <v>8</v>
      </c>
      <c r="T61" s="92">
        <f t="shared" si="2"/>
        <v>63</v>
      </c>
      <c r="U61" s="93">
        <f t="shared" si="3"/>
        <v>404</v>
      </c>
      <c r="V61" s="238">
        <v>33</v>
      </c>
    </row>
    <row r="62" ht="12.75">
      <c r="V62" s="5" t="s">
        <v>0</v>
      </c>
    </row>
    <row r="65" spans="2:3" ht="12.75">
      <c r="B65" t="s">
        <v>0</v>
      </c>
      <c r="C65" t="s">
        <v>0</v>
      </c>
    </row>
    <row r="66" ht="15.75">
      <c r="C66" s="16" t="s">
        <v>698</v>
      </c>
    </row>
    <row r="67" spans="2:3" ht="15.75">
      <c r="B67" t="s">
        <v>0</v>
      </c>
      <c r="C67" s="16" t="s">
        <v>690</v>
      </c>
    </row>
    <row r="68" spans="2:3" ht="15.75">
      <c r="B68" s="16" t="s">
        <v>0</v>
      </c>
      <c r="C68" s="16"/>
    </row>
    <row r="69" ht="13.5" thickBot="1">
      <c r="U69" t="s">
        <v>0</v>
      </c>
    </row>
    <row r="70" spans="2:22" ht="12.75">
      <c r="B70" s="45" t="s">
        <v>0</v>
      </c>
      <c r="C70" s="26"/>
      <c r="D70" s="45" t="s">
        <v>165</v>
      </c>
      <c r="E70" s="46"/>
      <c r="F70" s="28" t="s">
        <v>126</v>
      </c>
      <c r="G70" s="26"/>
      <c r="H70" s="48" t="s">
        <v>13</v>
      </c>
      <c r="I70" s="29"/>
      <c r="J70" s="28" t="s">
        <v>13</v>
      </c>
      <c r="K70" s="26"/>
      <c r="L70" s="48" t="s">
        <v>126</v>
      </c>
      <c r="M70" s="29"/>
      <c r="N70" s="27" t="s">
        <v>243</v>
      </c>
      <c r="O70" s="27"/>
      <c r="P70" s="84" t="s">
        <v>650</v>
      </c>
      <c r="Q70" s="61"/>
      <c r="R70" s="84" t="s">
        <v>651</v>
      </c>
      <c r="S70" s="61"/>
      <c r="T70" s="36" t="s">
        <v>0</v>
      </c>
      <c r="U70" s="37"/>
      <c r="V70" s="37"/>
    </row>
    <row r="71" spans="2:22" ht="12.75">
      <c r="B71" s="47" t="s">
        <v>96</v>
      </c>
      <c r="C71" s="12"/>
      <c r="D71" s="47" t="s">
        <v>305</v>
      </c>
      <c r="E71" s="31"/>
      <c r="F71" s="13" t="s">
        <v>376</v>
      </c>
      <c r="G71" s="12"/>
      <c r="H71" s="40" t="s">
        <v>377</v>
      </c>
      <c r="I71" s="41"/>
      <c r="J71" s="13" t="s">
        <v>384</v>
      </c>
      <c r="K71" s="12"/>
      <c r="L71" s="40" t="s">
        <v>385</v>
      </c>
      <c r="M71" s="41"/>
      <c r="N71" s="15" t="s">
        <v>390</v>
      </c>
      <c r="O71" s="14"/>
      <c r="P71" s="94" t="s">
        <v>422</v>
      </c>
      <c r="Q71" s="79"/>
      <c r="R71" s="94" t="s">
        <v>423</v>
      </c>
      <c r="S71" s="79"/>
      <c r="T71" s="38" t="s">
        <v>2</v>
      </c>
      <c r="U71" s="39"/>
      <c r="V71" s="39"/>
    </row>
    <row r="72" spans="2:22" ht="13.5" thickBot="1">
      <c r="B72" s="56"/>
      <c r="C72" s="59" t="s">
        <v>0</v>
      </c>
      <c r="D72" s="56" t="s">
        <v>3</v>
      </c>
      <c r="E72" s="57" t="s">
        <v>4</v>
      </c>
      <c r="F72" s="58" t="s">
        <v>3</v>
      </c>
      <c r="G72" s="59" t="s">
        <v>4</v>
      </c>
      <c r="H72" s="56" t="s">
        <v>3</v>
      </c>
      <c r="I72" s="57" t="s">
        <v>4</v>
      </c>
      <c r="J72" s="58" t="s">
        <v>3</v>
      </c>
      <c r="K72" s="59" t="s">
        <v>4</v>
      </c>
      <c r="L72" s="56" t="s">
        <v>3</v>
      </c>
      <c r="M72" s="57" t="s">
        <v>4</v>
      </c>
      <c r="N72" s="58" t="s">
        <v>3</v>
      </c>
      <c r="O72" s="59" t="s">
        <v>4</v>
      </c>
      <c r="P72" s="144" t="s">
        <v>3</v>
      </c>
      <c r="Q72" s="145" t="s">
        <v>4</v>
      </c>
      <c r="R72" s="85" t="s">
        <v>3</v>
      </c>
      <c r="S72" s="86" t="s">
        <v>4</v>
      </c>
      <c r="T72" s="241" t="s">
        <v>5</v>
      </c>
      <c r="U72" s="239" t="s">
        <v>6</v>
      </c>
      <c r="V72" s="97" t="s">
        <v>7</v>
      </c>
    </row>
    <row r="73" spans="2:24" ht="12.75">
      <c r="B73" s="51" t="s">
        <v>0</v>
      </c>
      <c r="C73" s="52" t="s">
        <v>0</v>
      </c>
      <c r="D73" s="25"/>
      <c r="E73" s="98" t="s">
        <v>0</v>
      </c>
      <c r="F73" s="153"/>
      <c r="G73" s="152" t="s">
        <v>0</v>
      </c>
      <c r="H73" s="25"/>
      <c r="I73" s="98" t="s">
        <v>0</v>
      </c>
      <c r="J73" s="153"/>
      <c r="K73" s="152" t="s">
        <v>0</v>
      </c>
      <c r="L73" s="25"/>
      <c r="M73" s="98" t="s">
        <v>0</v>
      </c>
      <c r="N73" s="25"/>
      <c r="O73" s="152" t="s">
        <v>0</v>
      </c>
      <c r="P73" s="25"/>
      <c r="Q73" s="98"/>
      <c r="R73" s="156"/>
      <c r="S73" s="197"/>
      <c r="T73" s="25" t="s">
        <v>0</v>
      </c>
      <c r="U73" s="98" t="s">
        <v>0</v>
      </c>
      <c r="V73" s="55"/>
      <c r="W73" t="s">
        <v>0</v>
      </c>
      <c r="X73" t="s">
        <v>0</v>
      </c>
    </row>
    <row r="74" spans="2:22" ht="12.75">
      <c r="B74" s="24" t="s">
        <v>359</v>
      </c>
      <c r="C74" s="49" t="s">
        <v>58</v>
      </c>
      <c r="D74" s="51">
        <v>3496</v>
      </c>
      <c r="E74" s="142">
        <v>1</v>
      </c>
      <c r="F74" s="54">
        <v>1519</v>
      </c>
      <c r="G74" s="143">
        <v>4</v>
      </c>
      <c r="H74" s="51">
        <v>1850</v>
      </c>
      <c r="I74" s="142">
        <v>2</v>
      </c>
      <c r="J74" s="54">
        <v>3631</v>
      </c>
      <c r="K74" s="143">
        <v>4</v>
      </c>
      <c r="L74" s="51">
        <v>13918</v>
      </c>
      <c r="M74" s="142">
        <v>4</v>
      </c>
      <c r="N74" s="51">
        <v>6393</v>
      </c>
      <c r="O74" s="143">
        <v>2</v>
      </c>
      <c r="P74" s="22">
        <v>15140</v>
      </c>
      <c r="Q74" s="137">
        <v>1</v>
      </c>
      <c r="R74" s="157">
        <v>14720</v>
      </c>
      <c r="S74" s="139">
        <v>3</v>
      </c>
      <c r="T74" s="90">
        <f aca="true" t="shared" si="4" ref="T74:T84">+E74+G74+I74+K74+M74+O74+Q74+S74</f>
        <v>21</v>
      </c>
      <c r="U74" s="91">
        <f aca="true" t="shared" si="5" ref="U74:U84">+D74+F74+H74+J74+L74+N74+P74+R74</f>
        <v>60667</v>
      </c>
      <c r="V74" s="34">
        <v>1</v>
      </c>
    </row>
    <row r="75" spans="2:22" ht="12.75">
      <c r="B75" s="24" t="s">
        <v>362</v>
      </c>
      <c r="C75" s="49" t="s">
        <v>363</v>
      </c>
      <c r="D75" s="51">
        <v>3046</v>
      </c>
      <c r="E75" s="142">
        <v>3</v>
      </c>
      <c r="F75" s="54">
        <v>2597</v>
      </c>
      <c r="G75" s="143">
        <v>1</v>
      </c>
      <c r="H75" s="51">
        <v>3184</v>
      </c>
      <c r="I75" s="142">
        <v>1</v>
      </c>
      <c r="J75" s="54">
        <v>3271</v>
      </c>
      <c r="K75" s="143">
        <v>2</v>
      </c>
      <c r="L75" s="51">
        <v>14724</v>
      </c>
      <c r="M75" s="142">
        <v>2</v>
      </c>
      <c r="N75" s="51">
        <v>7501</v>
      </c>
      <c r="O75" s="143">
        <v>10</v>
      </c>
      <c r="P75" s="22">
        <v>10910</v>
      </c>
      <c r="Q75" s="137">
        <v>4</v>
      </c>
      <c r="R75" s="157">
        <v>14140</v>
      </c>
      <c r="S75" s="242">
        <v>1</v>
      </c>
      <c r="T75" s="90">
        <f t="shared" si="4"/>
        <v>24</v>
      </c>
      <c r="U75" s="91">
        <f t="shared" si="5"/>
        <v>59373</v>
      </c>
      <c r="V75" s="34">
        <v>2</v>
      </c>
    </row>
    <row r="76" spans="2:24" ht="12.75">
      <c r="B76" s="24" t="s">
        <v>13</v>
      </c>
      <c r="C76" s="49" t="s">
        <v>13</v>
      </c>
      <c r="D76" s="51">
        <v>3599</v>
      </c>
      <c r="E76" s="142">
        <v>2</v>
      </c>
      <c r="F76" s="54">
        <v>1202</v>
      </c>
      <c r="G76" s="143">
        <v>6</v>
      </c>
      <c r="H76" s="51">
        <v>2875</v>
      </c>
      <c r="I76" s="142">
        <v>5</v>
      </c>
      <c r="J76" s="54">
        <v>4469</v>
      </c>
      <c r="K76" s="143">
        <v>1</v>
      </c>
      <c r="L76" s="51">
        <v>12413</v>
      </c>
      <c r="M76" s="142">
        <v>7</v>
      </c>
      <c r="N76" s="51">
        <v>6173</v>
      </c>
      <c r="O76" s="143">
        <v>5</v>
      </c>
      <c r="P76" s="22">
        <v>12070</v>
      </c>
      <c r="Q76" s="137">
        <v>2</v>
      </c>
      <c r="R76" s="157">
        <v>13880</v>
      </c>
      <c r="S76" s="242">
        <v>4</v>
      </c>
      <c r="T76" s="90">
        <f t="shared" si="4"/>
        <v>32</v>
      </c>
      <c r="U76" s="91">
        <f t="shared" si="5"/>
        <v>56681</v>
      </c>
      <c r="V76" s="34">
        <v>3</v>
      </c>
      <c r="X76" t="s">
        <v>0</v>
      </c>
    </row>
    <row r="77" spans="2:22" ht="12.75">
      <c r="B77" s="24" t="s">
        <v>198</v>
      </c>
      <c r="C77" s="49" t="s">
        <v>178</v>
      </c>
      <c r="D77" s="51">
        <v>2724</v>
      </c>
      <c r="E77" s="142">
        <v>7</v>
      </c>
      <c r="F77" s="54">
        <v>2099</v>
      </c>
      <c r="G77" s="143">
        <v>5</v>
      </c>
      <c r="H77" s="51">
        <v>1700</v>
      </c>
      <c r="I77" s="142">
        <v>3</v>
      </c>
      <c r="J77" s="54">
        <v>1666</v>
      </c>
      <c r="K77" s="143">
        <v>10</v>
      </c>
      <c r="L77" s="51">
        <v>12645</v>
      </c>
      <c r="M77" s="142">
        <v>6</v>
      </c>
      <c r="N77" s="51">
        <v>8176</v>
      </c>
      <c r="O77" s="143">
        <v>1</v>
      </c>
      <c r="P77" s="22">
        <v>9650</v>
      </c>
      <c r="Q77" s="137">
        <v>3</v>
      </c>
      <c r="R77" s="157">
        <v>14890</v>
      </c>
      <c r="S77" s="242">
        <v>5</v>
      </c>
      <c r="T77" s="90">
        <f t="shared" si="4"/>
        <v>40</v>
      </c>
      <c r="U77" s="91">
        <f t="shared" si="5"/>
        <v>53550</v>
      </c>
      <c r="V77" s="34">
        <v>4</v>
      </c>
    </row>
    <row r="78" spans="2:22" ht="12.75">
      <c r="B78" s="24" t="s">
        <v>243</v>
      </c>
      <c r="C78" s="49" t="s">
        <v>243</v>
      </c>
      <c r="D78" s="51">
        <v>2852</v>
      </c>
      <c r="E78" s="142">
        <v>4</v>
      </c>
      <c r="F78" s="54">
        <v>1742</v>
      </c>
      <c r="G78" s="143">
        <v>7</v>
      </c>
      <c r="H78" s="51">
        <v>1099</v>
      </c>
      <c r="I78" s="142">
        <v>8</v>
      </c>
      <c r="J78" s="54">
        <v>2406</v>
      </c>
      <c r="K78" s="143">
        <v>5</v>
      </c>
      <c r="L78" s="51">
        <v>16016</v>
      </c>
      <c r="M78" s="142">
        <v>3</v>
      </c>
      <c r="N78" s="51">
        <v>12555</v>
      </c>
      <c r="O78" s="143">
        <v>3</v>
      </c>
      <c r="P78" s="22">
        <v>6550</v>
      </c>
      <c r="Q78" s="137">
        <v>9</v>
      </c>
      <c r="R78" s="157">
        <v>13160</v>
      </c>
      <c r="S78" s="242">
        <v>2</v>
      </c>
      <c r="T78" s="90">
        <f t="shared" si="4"/>
        <v>41</v>
      </c>
      <c r="U78" s="91">
        <f t="shared" si="5"/>
        <v>56380</v>
      </c>
      <c r="V78" s="34">
        <v>5</v>
      </c>
    </row>
    <row r="79" spans="2:24" ht="12.75">
      <c r="B79" s="24" t="s">
        <v>199</v>
      </c>
      <c r="C79" s="49" t="s">
        <v>13</v>
      </c>
      <c r="D79" s="51">
        <v>3086</v>
      </c>
      <c r="E79" s="142">
        <v>5</v>
      </c>
      <c r="F79" s="54">
        <v>1547</v>
      </c>
      <c r="G79" s="143">
        <v>3</v>
      </c>
      <c r="H79" s="51">
        <v>1897</v>
      </c>
      <c r="I79" s="142">
        <v>4</v>
      </c>
      <c r="J79" s="54">
        <v>2080</v>
      </c>
      <c r="K79" s="143">
        <v>7</v>
      </c>
      <c r="L79" s="51">
        <v>9969</v>
      </c>
      <c r="M79" s="142">
        <v>10</v>
      </c>
      <c r="N79" s="51">
        <v>3076</v>
      </c>
      <c r="O79" s="143">
        <v>8</v>
      </c>
      <c r="P79" s="22">
        <v>9140</v>
      </c>
      <c r="Q79" s="137">
        <v>5</v>
      </c>
      <c r="R79" s="157">
        <v>13450</v>
      </c>
      <c r="S79" s="242">
        <v>6</v>
      </c>
      <c r="T79" s="90">
        <f t="shared" si="4"/>
        <v>48</v>
      </c>
      <c r="U79" s="91">
        <f t="shared" si="5"/>
        <v>44245</v>
      </c>
      <c r="V79" s="34">
        <v>6</v>
      </c>
      <c r="X79" t="s">
        <v>0</v>
      </c>
    </row>
    <row r="80" spans="2:22" ht="12.75">
      <c r="B80" s="24" t="s">
        <v>55</v>
      </c>
      <c r="C80" s="49" t="s">
        <v>56</v>
      </c>
      <c r="D80" s="51">
        <v>2826</v>
      </c>
      <c r="E80" s="142">
        <v>6</v>
      </c>
      <c r="F80" s="54">
        <v>1795</v>
      </c>
      <c r="G80" s="143">
        <v>2</v>
      </c>
      <c r="H80" s="51">
        <v>1274</v>
      </c>
      <c r="I80" s="142">
        <v>7</v>
      </c>
      <c r="J80" s="54">
        <v>3045</v>
      </c>
      <c r="K80" s="143">
        <v>3</v>
      </c>
      <c r="L80" s="51">
        <v>11894</v>
      </c>
      <c r="M80" s="142">
        <v>8</v>
      </c>
      <c r="N80" s="51">
        <v>1834</v>
      </c>
      <c r="O80" s="143">
        <v>9</v>
      </c>
      <c r="P80" s="22">
        <v>8510</v>
      </c>
      <c r="Q80" s="137">
        <v>8</v>
      </c>
      <c r="R80" s="157">
        <v>11080</v>
      </c>
      <c r="S80" s="242">
        <v>8</v>
      </c>
      <c r="T80" s="90">
        <f t="shared" si="4"/>
        <v>51</v>
      </c>
      <c r="U80" s="91">
        <f t="shared" si="5"/>
        <v>42258</v>
      </c>
      <c r="V80" s="34">
        <v>7</v>
      </c>
    </row>
    <row r="81" spans="2:22" ht="12.75">
      <c r="B81" s="24" t="s">
        <v>360</v>
      </c>
      <c r="C81" s="49" t="s">
        <v>361</v>
      </c>
      <c r="D81" s="51">
        <v>1530</v>
      </c>
      <c r="E81" s="142">
        <v>11</v>
      </c>
      <c r="F81" s="54">
        <v>1018</v>
      </c>
      <c r="G81" s="143">
        <v>8</v>
      </c>
      <c r="H81" s="51">
        <v>1428</v>
      </c>
      <c r="I81" s="142">
        <v>6</v>
      </c>
      <c r="J81" s="54">
        <v>2501</v>
      </c>
      <c r="K81" s="143">
        <v>8</v>
      </c>
      <c r="L81" s="51">
        <v>14266</v>
      </c>
      <c r="M81" s="142">
        <v>1</v>
      </c>
      <c r="N81" s="51">
        <v>7160</v>
      </c>
      <c r="O81" s="143">
        <v>4</v>
      </c>
      <c r="P81" s="22">
        <v>4640</v>
      </c>
      <c r="Q81" s="137">
        <v>11</v>
      </c>
      <c r="R81" s="157">
        <v>7740</v>
      </c>
      <c r="S81" s="242">
        <v>10</v>
      </c>
      <c r="T81" s="90">
        <f t="shared" si="4"/>
        <v>59</v>
      </c>
      <c r="U81" s="91">
        <f t="shared" si="5"/>
        <v>40283</v>
      </c>
      <c r="V81" s="34">
        <v>8</v>
      </c>
    </row>
    <row r="82" spans="2:22" ht="12.75">
      <c r="B82" s="24" t="s">
        <v>127</v>
      </c>
      <c r="C82" s="49" t="s">
        <v>128</v>
      </c>
      <c r="D82" s="51">
        <v>2219</v>
      </c>
      <c r="E82" s="142">
        <v>8</v>
      </c>
      <c r="F82" s="54">
        <v>630</v>
      </c>
      <c r="G82" s="143">
        <v>9</v>
      </c>
      <c r="H82" s="51">
        <v>728</v>
      </c>
      <c r="I82" s="142">
        <v>11</v>
      </c>
      <c r="J82" s="54">
        <v>2434</v>
      </c>
      <c r="K82" s="143">
        <v>6</v>
      </c>
      <c r="L82" s="51">
        <v>13719</v>
      </c>
      <c r="M82" s="142">
        <v>5</v>
      </c>
      <c r="N82" s="51">
        <v>16992</v>
      </c>
      <c r="O82" s="143">
        <v>6</v>
      </c>
      <c r="P82" s="22">
        <v>8630</v>
      </c>
      <c r="Q82" s="137">
        <v>7</v>
      </c>
      <c r="R82" s="157">
        <v>9670</v>
      </c>
      <c r="S82" s="242">
        <v>9</v>
      </c>
      <c r="T82" s="90">
        <f t="shared" si="4"/>
        <v>61</v>
      </c>
      <c r="U82" s="91">
        <f t="shared" si="5"/>
        <v>55022</v>
      </c>
      <c r="V82" s="34">
        <v>9</v>
      </c>
    </row>
    <row r="83" spans="2:22" ht="12.75">
      <c r="B83" s="24" t="s">
        <v>127</v>
      </c>
      <c r="C83" s="49" t="s">
        <v>129</v>
      </c>
      <c r="D83" s="51">
        <v>2020</v>
      </c>
      <c r="E83" s="142">
        <v>10</v>
      </c>
      <c r="F83" s="54">
        <v>611</v>
      </c>
      <c r="G83" s="143">
        <v>10</v>
      </c>
      <c r="H83" s="51">
        <v>956</v>
      </c>
      <c r="I83" s="142">
        <v>10</v>
      </c>
      <c r="J83" s="54">
        <v>1566</v>
      </c>
      <c r="K83" s="143">
        <v>11</v>
      </c>
      <c r="L83" s="51">
        <v>7725</v>
      </c>
      <c r="M83" s="142">
        <v>11</v>
      </c>
      <c r="N83" s="51">
        <v>4893</v>
      </c>
      <c r="O83" s="143">
        <v>7</v>
      </c>
      <c r="P83" s="22">
        <v>9390</v>
      </c>
      <c r="Q83" s="137">
        <v>6</v>
      </c>
      <c r="R83" s="157">
        <v>10310</v>
      </c>
      <c r="S83" s="242">
        <v>7</v>
      </c>
      <c r="T83" s="90">
        <f t="shared" si="4"/>
        <v>72</v>
      </c>
      <c r="U83" s="91">
        <f t="shared" si="5"/>
        <v>37471</v>
      </c>
      <c r="V83" s="34">
        <v>10</v>
      </c>
    </row>
    <row r="84" spans="2:22" ht="13.5" thickBot="1">
      <c r="B84" s="32" t="s">
        <v>124</v>
      </c>
      <c r="C84" s="50" t="s">
        <v>124</v>
      </c>
      <c r="D84" s="146">
        <v>2138</v>
      </c>
      <c r="E84" s="148">
        <v>9</v>
      </c>
      <c r="F84" s="154">
        <v>404</v>
      </c>
      <c r="G84" s="236">
        <v>11</v>
      </c>
      <c r="H84" s="146">
        <v>859</v>
      </c>
      <c r="I84" s="148">
        <v>9</v>
      </c>
      <c r="J84" s="154">
        <v>1811</v>
      </c>
      <c r="K84" s="236">
        <v>9</v>
      </c>
      <c r="L84" s="146">
        <v>8890</v>
      </c>
      <c r="M84" s="148">
        <v>9</v>
      </c>
      <c r="N84" s="146">
        <v>679</v>
      </c>
      <c r="O84" s="236">
        <v>11</v>
      </c>
      <c r="P84" s="128">
        <v>4560</v>
      </c>
      <c r="Q84" s="138">
        <v>10</v>
      </c>
      <c r="R84" s="141">
        <v>4600</v>
      </c>
      <c r="S84" s="243">
        <v>11</v>
      </c>
      <c r="T84" s="92">
        <f t="shared" si="4"/>
        <v>79</v>
      </c>
      <c r="U84" s="93">
        <f t="shared" si="5"/>
        <v>23941</v>
      </c>
      <c r="V84" s="35">
        <v>11</v>
      </c>
    </row>
    <row r="85" spans="2:22" ht="12.7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10"/>
      <c r="U85" s="11"/>
      <c r="V85" s="6"/>
    </row>
    <row r="86" spans="1:9" ht="12.75">
      <c r="A86" t="s">
        <v>654</v>
      </c>
      <c r="B86" s="114" t="s">
        <v>655</v>
      </c>
      <c r="C86" s="115"/>
      <c r="D86" s="115"/>
      <c r="E86" s="115"/>
      <c r="F86" s="115"/>
      <c r="G86" s="115"/>
      <c r="H86" s="115"/>
      <c r="I86" s="115"/>
    </row>
    <row r="88" ht="12.75">
      <c r="C88" t="s">
        <v>0</v>
      </c>
    </row>
    <row r="89" ht="12.75">
      <c r="B89" t="s">
        <v>0</v>
      </c>
    </row>
    <row r="90" spans="2:4" ht="15.75">
      <c r="B90" s="16" t="s">
        <v>270</v>
      </c>
      <c r="C90" s="16"/>
      <c r="D90" s="16"/>
    </row>
    <row r="91" ht="13.5" thickBot="1"/>
    <row r="92" spans="2:22" ht="12.75">
      <c r="B92" s="45" t="s">
        <v>0</v>
      </c>
      <c r="C92" s="26"/>
      <c r="D92" s="45" t="s">
        <v>165</v>
      </c>
      <c r="E92" s="46"/>
      <c r="F92" s="28" t="s">
        <v>126</v>
      </c>
      <c r="G92" s="26"/>
      <c r="H92" s="45" t="s">
        <v>13</v>
      </c>
      <c r="I92" s="46"/>
      <c r="J92" s="28" t="s">
        <v>13</v>
      </c>
      <c r="K92" s="26"/>
      <c r="L92" s="45" t="s">
        <v>126</v>
      </c>
      <c r="M92" s="46"/>
      <c r="N92" s="28" t="s">
        <v>243</v>
      </c>
      <c r="O92" s="26"/>
      <c r="P92" s="84" t="s">
        <v>650</v>
      </c>
      <c r="Q92" s="61"/>
      <c r="R92" s="84" t="s">
        <v>651</v>
      </c>
      <c r="S92" s="61"/>
      <c r="T92" s="36" t="s">
        <v>0</v>
      </c>
      <c r="U92" s="37"/>
      <c r="V92" s="37"/>
    </row>
    <row r="93" spans="2:22" ht="12.75">
      <c r="B93" s="47" t="s">
        <v>130</v>
      </c>
      <c r="C93" s="12" t="s">
        <v>35</v>
      </c>
      <c r="D93" s="47" t="s">
        <v>305</v>
      </c>
      <c r="E93" s="31"/>
      <c r="F93" s="13" t="s">
        <v>376</v>
      </c>
      <c r="G93" s="12"/>
      <c r="H93" s="47" t="s">
        <v>377</v>
      </c>
      <c r="I93" s="31"/>
      <c r="J93" s="13" t="s">
        <v>384</v>
      </c>
      <c r="K93" s="12"/>
      <c r="L93" s="99" t="s">
        <v>385</v>
      </c>
      <c r="M93" s="31"/>
      <c r="N93" s="13" t="s">
        <v>390</v>
      </c>
      <c r="O93" s="12"/>
      <c r="P93" s="47" t="s">
        <v>422</v>
      </c>
      <c r="Q93" s="31"/>
      <c r="R93" s="94" t="s">
        <v>423</v>
      </c>
      <c r="S93" s="79"/>
      <c r="T93" s="38" t="s">
        <v>2</v>
      </c>
      <c r="U93" s="39"/>
      <c r="V93" s="39"/>
    </row>
    <row r="94" spans="2:24" ht="13.5" thickBot="1">
      <c r="B94" s="56"/>
      <c r="C94" s="59"/>
      <c r="D94" s="56" t="s">
        <v>3</v>
      </c>
      <c r="E94" s="57" t="s">
        <v>4</v>
      </c>
      <c r="F94" s="58" t="s">
        <v>3</v>
      </c>
      <c r="G94" s="59" t="s">
        <v>4</v>
      </c>
      <c r="H94" s="56" t="s">
        <v>3</v>
      </c>
      <c r="I94" s="57" t="s">
        <v>4</v>
      </c>
      <c r="J94" s="58" t="s">
        <v>3</v>
      </c>
      <c r="K94" s="59" t="s">
        <v>4</v>
      </c>
      <c r="L94" s="56" t="s">
        <v>3</v>
      </c>
      <c r="M94" s="57" t="s">
        <v>4</v>
      </c>
      <c r="N94" s="58" t="s">
        <v>3</v>
      </c>
      <c r="O94" s="59" t="s">
        <v>4</v>
      </c>
      <c r="P94" s="85" t="s">
        <v>3</v>
      </c>
      <c r="Q94" s="86" t="s">
        <v>4</v>
      </c>
      <c r="R94" s="85" t="s">
        <v>3</v>
      </c>
      <c r="S94" s="86" t="s">
        <v>4</v>
      </c>
      <c r="T94" s="241" t="s">
        <v>5</v>
      </c>
      <c r="U94" s="239" t="s">
        <v>6</v>
      </c>
      <c r="V94" s="97" t="s">
        <v>7</v>
      </c>
      <c r="W94" t="s">
        <v>0</v>
      </c>
      <c r="X94" t="s">
        <v>0</v>
      </c>
    </row>
    <row r="95" spans="2:22" ht="12.75">
      <c r="B95" s="51"/>
      <c r="C95" s="52" t="s">
        <v>0</v>
      </c>
      <c r="D95" s="25"/>
      <c r="E95" s="98" t="s">
        <v>0</v>
      </c>
      <c r="F95" s="153"/>
      <c r="G95" s="152"/>
      <c r="H95" s="25"/>
      <c r="I95" s="98"/>
      <c r="J95" s="153"/>
      <c r="K95" s="152"/>
      <c r="L95" s="25"/>
      <c r="M95" s="98"/>
      <c r="N95" s="153"/>
      <c r="O95" s="152"/>
      <c r="P95" s="25"/>
      <c r="Q95" s="98"/>
      <c r="R95" s="156"/>
      <c r="S95" s="197"/>
      <c r="T95" s="25"/>
      <c r="U95" s="98"/>
      <c r="V95" s="55"/>
    </row>
    <row r="96" spans="2:22" ht="12.75">
      <c r="B96" s="24" t="s">
        <v>175</v>
      </c>
      <c r="C96" s="49" t="s">
        <v>174</v>
      </c>
      <c r="D96" s="51">
        <v>1147</v>
      </c>
      <c r="E96" s="53">
        <v>2</v>
      </c>
      <c r="F96" s="54">
        <v>1201</v>
      </c>
      <c r="G96" s="52">
        <v>1</v>
      </c>
      <c r="H96" s="51">
        <v>775</v>
      </c>
      <c r="I96" s="53">
        <v>1</v>
      </c>
      <c r="J96" s="54">
        <v>605</v>
      </c>
      <c r="K96" s="52">
        <v>8</v>
      </c>
      <c r="L96" s="51">
        <v>5914</v>
      </c>
      <c r="M96" s="53">
        <v>3</v>
      </c>
      <c r="N96" s="54">
        <v>5333</v>
      </c>
      <c r="O96" s="52">
        <v>4</v>
      </c>
      <c r="P96" s="22">
        <v>5070</v>
      </c>
      <c r="Q96" s="23">
        <v>4</v>
      </c>
      <c r="R96" s="157">
        <v>4520</v>
      </c>
      <c r="S96" s="237">
        <v>4</v>
      </c>
      <c r="T96" s="90">
        <f aca="true" t="shared" si="6" ref="T96:T138">+E96+G96+I96+K96+M96+O96+Q96+S96</f>
        <v>27</v>
      </c>
      <c r="U96" s="91">
        <f aca="true" t="shared" si="7" ref="U96:U138">+D96+F96+H96+J96+L96+N96+P96+R96</f>
        <v>24565</v>
      </c>
      <c r="V96" s="238">
        <v>1</v>
      </c>
    </row>
    <row r="97" spans="2:22" ht="12.75">
      <c r="B97" s="24" t="s">
        <v>401</v>
      </c>
      <c r="C97" s="49" t="s">
        <v>364</v>
      </c>
      <c r="D97" s="51">
        <v>1133</v>
      </c>
      <c r="E97" s="53">
        <v>3</v>
      </c>
      <c r="F97" s="54">
        <v>249</v>
      </c>
      <c r="G97" s="52">
        <v>5</v>
      </c>
      <c r="H97" s="51">
        <v>658</v>
      </c>
      <c r="I97" s="53">
        <v>4</v>
      </c>
      <c r="J97" s="54">
        <v>1121</v>
      </c>
      <c r="K97" s="52">
        <v>2</v>
      </c>
      <c r="L97" s="51">
        <v>7308</v>
      </c>
      <c r="M97" s="53">
        <v>1</v>
      </c>
      <c r="N97" s="54">
        <v>51</v>
      </c>
      <c r="O97" s="52">
        <v>10</v>
      </c>
      <c r="P97" s="22">
        <v>7900</v>
      </c>
      <c r="Q97" s="23">
        <v>2</v>
      </c>
      <c r="R97" s="157">
        <v>5590</v>
      </c>
      <c r="S97" s="237">
        <v>1</v>
      </c>
      <c r="T97" s="90">
        <f t="shared" si="6"/>
        <v>28</v>
      </c>
      <c r="U97" s="91">
        <f t="shared" si="7"/>
        <v>24010</v>
      </c>
      <c r="V97" s="238">
        <v>2</v>
      </c>
    </row>
    <row r="98" spans="2:22" ht="12.75">
      <c r="B98" s="24" t="s">
        <v>303</v>
      </c>
      <c r="C98" s="49" t="s">
        <v>359</v>
      </c>
      <c r="D98" s="51">
        <v>1695</v>
      </c>
      <c r="E98" s="53">
        <v>1</v>
      </c>
      <c r="F98" s="54">
        <v>883</v>
      </c>
      <c r="G98" s="52">
        <v>4</v>
      </c>
      <c r="H98" s="51">
        <v>480</v>
      </c>
      <c r="I98" s="53">
        <v>5</v>
      </c>
      <c r="J98" s="54">
        <v>1555</v>
      </c>
      <c r="K98" s="52">
        <v>2</v>
      </c>
      <c r="L98" s="51">
        <v>4674</v>
      </c>
      <c r="M98" s="53">
        <v>7</v>
      </c>
      <c r="N98" s="54">
        <v>1804</v>
      </c>
      <c r="O98" s="52">
        <v>4</v>
      </c>
      <c r="P98" s="22">
        <v>8730</v>
      </c>
      <c r="Q98" s="23">
        <v>1</v>
      </c>
      <c r="R98" s="157">
        <v>5210</v>
      </c>
      <c r="S98" s="237">
        <v>5</v>
      </c>
      <c r="T98" s="90">
        <f t="shared" si="6"/>
        <v>29</v>
      </c>
      <c r="U98" s="91">
        <f t="shared" si="7"/>
        <v>25031</v>
      </c>
      <c r="V98" s="238">
        <v>3</v>
      </c>
    </row>
    <row r="99" spans="2:22" ht="12.75">
      <c r="B99" s="24" t="s">
        <v>162</v>
      </c>
      <c r="C99" s="49" t="s">
        <v>359</v>
      </c>
      <c r="D99" s="51">
        <v>813</v>
      </c>
      <c r="E99" s="53">
        <v>4</v>
      </c>
      <c r="F99" s="54">
        <v>174</v>
      </c>
      <c r="G99" s="52">
        <v>7</v>
      </c>
      <c r="H99" s="51">
        <v>499</v>
      </c>
      <c r="I99" s="53">
        <v>4</v>
      </c>
      <c r="J99" s="54">
        <v>1458</v>
      </c>
      <c r="K99" s="52">
        <v>1</v>
      </c>
      <c r="L99" s="51">
        <v>5436</v>
      </c>
      <c r="M99" s="53">
        <v>1</v>
      </c>
      <c r="N99" s="54">
        <v>2699</v>
      </c>
      <c r="O99" s="52">
        <v>6</v>
      </c>
      <c r="P99" s="22">
        <v>3610</v>
      </c>
      <c r="Q99" s="23">
        <v>2</v>
      </c>
      <c r="R99" s="157">
        <v>4920</v>
      </c>
      <c r="S99" s="237">
        <v>5</v>
      </c>
      <c r="T99" s="90">
        <f t="shared" si="6"/>
        <v>30</v>
      </c>
      <c r="U99" s="91">
        <f t="shared" si="7"/>
        <v>19609</v>
      </c>
      <c r="V99" s="238">
        <v>4</v>
      </c>
    </row>
    <row r="100" spans="2:22" ht="12.75">
      <c r="B100" s="24" t="s">
        <v>248</v>
      </c>
      <c r="C100" s="49" t="s">
        <v>359</v>
      </c>
      <c r="D100" s="51">
        <v>988</v>
      </c>
      <c r="E100" s="53">
        <v>4</v>
      </c>
      <c r="F100" s="54">
        <v>462</v>
      </c>
      <c r="G100" s="52">
        <v>3</v>
      </c>
      <c r="H100" s="51">
        <v>871</v>
      </c>
      <c r="I100" s="53">
        <v>2</v>
      </c>
      <c r="J100" s="54">
        <v>618</v>
      </c>
      <c r="K100" s="52">
        <v>11</v>
      </c>
      <c r="L100" s="51">
        <v>3808</v>
      </c>
      <c r="M100" s="53">
        <v>6</v>
      </c>
      <c r="N100" s="54">
        <v>1890</v>
      </c>
      <c r="O100" s="52">
        <v>3</v>
      </c>
      <c r="P100" s="22">
        <v>2800</v>
      </c>
      <c r="Q100" s="23">
        <v>3</v>
      </c>
      <c r="R100" s="157">
        <v>4590</v>
      </c>
      <c r="S100" s="237">
        <v>2</v>
      </c>
      <c r="T100" s="90">
        <f t="shared" si="6"/>
        <v>34</v>
      </c>
      <c r="U100" s="91">
        <f t="shared" si="7"/>
        <v>16027</v>
      </c>
      <c r="V100" s="238">
        <v>5</v>
      </c>
    </row>
    <row r="101" spans="2:22" ht="12.75">
      <c r="B101" s="24" t="s">
        <v>247</v>
      </c>
      <c r="C101" s="49" t="s">
        <v>243</v>
      </c>
      <c r="D101" s="51"/>
      <c r="E101" s="53">
        <v>12</v>
      </c>
      <c r="F101" s="54">
        <v>936</v>
      </c>
      <c r="G101" s="52">
        <v>2</v>
      </c>
      <c r="H101" s="51">
        <v>348</v>
      </c>
      <c r="I101" s="53">
        <v>6.5</v>
      </c>
      <c r="J101" s="54">
        <v>743</v>
      </c>
      <c r="K101" s="52">
        <v>6</v>
      </c>
      <c r="L101" s="51">
        <v>5049</v>
      </c>
      <c r="M101" s="53">
        <v>2</v>
      </c>
      <c r="N101" s="54">
        <v>9442</v>
      </c>
      <c r="O101" s="52">
        <v>2</v>
      </c>
      <c r="P101" s="22">
        <v>2160</v>
      </c>
      <c r="Q101" s="23">
        <v>4</v>
      </c>
      <c r="R101" s="157">
        <v>4700</v>
      </c>
      <c r="S101" s="237">
        <v>1</v>
      </c>
      <c r="T101" s="90">
        <f t="shared" si="6"/>
        <v>35.5</v>
      </c>
      <c r="U101" s="91">
        <f t="shared" si="7"/>
        <v>23378</v>
      </c>
      <c r="V101" s="238">
        <v>6</v>
      </c>
    </row>
    <row r="102" spans="2:22" ht="12.75">
      <c r="B102" s="24" t="s">
        <v>399</v>
      </c>
      <c r="C102" s="49" t="s">
        <v>364</v>
      </c>
      <c r="D102" s="51">
        <v>1257</v>
      </c>
      <c r="E102" s="53">
        <v>6</v>
      </c>
      <c r="F102" s="54">
        <v>817</v>
      </c>
      <c r="G102" s="52">
        <v>1</v>
      </c>
      <c r="H102" s="51">
        <v>1777</v>
      </c>
      <c r="I102" s="53">
        <v>2</v>
      </c>
      <c r="J102" s="54">
        <v>1268</v>
      </c>
      <c r="K102" s="52">
        <v>3</v>
      </c>
      <c r="L102" s="51">
        <v>3963</v>
      </c>
      <c r="M102" s="53">
        <v>5</v>
      </c>
      <c r="N102" s="54">
        <v>7063</v>
      </c>
      <c r="O102" s="52">
        <v>3</v>
      </c>
      <c r="P102" s="22">
        <v>570</v>
      </c>
      <c r="Q102" s="23">
        <v>10</v>
      </c>
      <c r="R102" s="157">
        <v>3010</v>
      </c>
      <c r="S102" s="237">
        <v>6</v>
      </c>
      <c r="T102" s="90">
        <f t="shared" si="6"/>
        <v>36</v>
      </c>
      <c r="U102" s="91">
        <f t="shared" si="7"/>
        <v>19725</v>
      </c>
      <c r="V102" s="238">
        <v>7</v>
      </c>
    </row>
    <row r="103" spans="2:22" ht="12.75">
      <c r="B103" s="24" t="s">
        <v>177</v>
      </c>
      <c r="C103" s="49" t="s">
        <v>366</v>
      </c>
      <c r="D103" s="51">
        <v>1564</v>
      </c>
      <c r="E103" s="53">
        <v>1</v>
      </c>
      <c r="F103" s="54">
        <v>872</v>
      </c>
      <c r="G103" s="52">
        <v>5</v>
      </c>
      <c r="H103" s="51">
        <v>348</v>
      </c>
      <c r="I103" s="53">
        <v>6.5</v>
      </c>
      <c r="J103" s="54">
        <v>557</v>
      </c>
      <c r="K103" s="52">
        <v>7</v>
      </c>
      <c r="L103" s="51">
        <v>4445</v>
      </c>
      <c r="M103" s="53">
        <v>3</v>
      </c>
      <c r="N103" s="54">
        <v>2474</v>
      </c>
      <c r="O103" s="52">
        <v>7</v>
      </c>
      <c r="P103" s="22">
        <v>3670</v>
      </c>
      <c r="Q103" s="23">
        <v>1</v>
      </c>
      <c r="R103" s="157">
        <v>1780</v>
      </c>
      <c r="S103" s="237">
        <v>9</v>
      </c>
      <c r="T103" s="90">
        <f t="shared" si="6"/>
        <v>39.5</v>
      </c>
      <c r="U103" s="91">
        <f t="shared" si="7"/>
        <v>15710</v>
      </c>
      <c r="V103" s="238">
        <v>8</v>
      </c>
    </row>
    <row r="104" spans="2:22" ht="12.75">
      <c r="B104" s="24" t="s">
        <v>400</v>
      </c>
      <c r="C104" s="49" t="s">
        <v>364</v>
      </c>
      <c r="D104" s="51">
        <v>656</v>
      </c>
      <c r="E104" s="53">
        <v>6</v>
      </c>
      <c r="F104" s="54">
        <v>1531</v>
      </c>
      <c r="G104" s="52">
        <v>1</v>
      </c>
      <c r="H104" s="51">
        <v>749</v>
      </c>
      <c r="I104" s="53">
        <v>3</v>
      </c>
      <c r="J104" s="54">
        <v>882</v>
      </c>
      <c r="K104" s="52">
        <v>6</v>
      </c>
      <c r="L104" s="51">
        <v>3453</v>
      </c>
      <c r="M104" s="53">
        <v>6</v>
      </c>
      <c r="N104" s="54">
        <v>387</v>
      </c>
      <c r="O104" s="52">
        <v>10</v>
      </c>
      <c r="P104" s="22">
        <v>2440</v>
      </c>
      <c r="Q104" s="23">
        <v>5</v>
      </c>
      <c r="R104" s="157">
        <v>5540</v>
      </c>
      <c r="S104" s="237">
        <v>3</v>
      </c>
      <c r="T104" s="90">
        <f t="shared" si="6"/>
        <v>40</v>
      </c>
      <c r="U104" s="91">
        <f t="shared" si="7"/>
        <v>15638</v>
      </c>
      <c r="V104" s="238">
        <v>9</v>
      </c>
    </row>
    <row r="105" spans="2:22" ht="12.75">
      <c r="B105" s="24" t="s">
        <v>177</v>
      </c>
      <c r="C105" s="49" t="s">
        <v>174</v>
      </c>
      <c r="D105" s="51">
        <v>1357</v>
      </c>
      <c r="E105" s="53">
        <v>3</v>
      </c>
      <c r="F105" s="54">
        <v>808</v>
      </c>
      <c r="G105" s="52">
        <v>6</v>
      </c>
      <c r="H105" s="51">
        <v>474</v>
      </c>
      <c r="I105" s="53">
        <v>5</v>
      </c>
      <c r="J105" s="54">
        <v>331</v>
      </c>
      <c r="K105" s="52">
        <v>11</v>
      </c>
      <c r="L105" s="51">
        <v>4462</v>
      </c>
      <c r="M105" s="53">
        <v>4</v>
      </c>
      <c r="N105" s="54">
        <v>226</v>
      </c>
      <c r="O105" s="52">
        <v>6</v>
      </c>
      <c r="P105" s="22">
        <v>1830</v>
      </c>
      <c r="Q105" s="23">
        <v>6</v>
      </c>
      <c r="R105" s="157">
        <v>8950</v>
      </c>
      <c r="S105" s="237">
        <v>1</v>
      </c>
      <c r="T105" s="90">
        <f t="shared" si="6"/>
        <v>42</v>
      </c>
      <c r="U105" s="91">
        <f t="shared" si="7"/>
        <v>18438</v>
      </c>
      <c r="V105" s="238">
        <v>10</v>
      </c>
    </row>
    <row r="106" spans="2:22" ht="12.75">
      <c r="B106" s="24" t="s">
        <v>397</v>
      </c>
      <c r="C106" s="49" t="s">
        <v>360</v>
      </c>
      <c r="D106" s="51">
        <v>583</v>
      </c>
      <c r="E106" s="53">
        <v>8</v>
      </c>
      <c r="F106" s="54">
        <v>625</v>
      </c>
      <c r="G106" s="52">
        <v>2</v>
      </c>
      <c r="H106" s="51">
        <v>548</v>
      </c>
      <c r="I106" s="53">
        <v>3</v>
      </c>
      <c r="J106" s="54">
        <v>1236</v>
      </c>
      <c r="K106" s="52">
        <v>4</v>
      </c>
      <c r="L106" s="51">
        <v>4763</v>
      </c>
      <c r="M106" s="53">
        <v>3</v>
      </c>
      <c r="N106" s="54">
        <v>3770</v>
      </c>
      <c r="O106" s="52">
        <v>5</v>
      </c>
      <c r="P106" s="22">
        <v>2880</v>
      </c>
      <c r="Q106" s="23">
        <v>9</v>
      </c>
      <c r="R106" s="157">
        <v>2250</v>
      </c>
      <c r="S106" s="237">
        <v>8</v>
      </c>
      <c r="T106" s="90">
        <f t="shared" si="6"/>
        <v>42</v>
      </c>
      <c r="U106" s="91">
        <f t="shared" si="7"/>
        <v>16655</v>
      </c>
      <c r="V106" s="238">
        <v>11</v>
      </c>
    </row>
    <row r="107" spans="2:22" ht="12.75">
      <c r="B107" s="24" t="s">
        <v>179</v>
      </c>
      <c r="C107" s="49" t="s">
        <v>172</v>
      </c>
      <c r="D107" s="51">
        <v>809</v>
      </c>
      <c r="E107" s="53">
        <v>6</v>
      </c>
      <c r="F107" s="54">
        <v>1161</v>
      </c>
      <c r="G107" s="52">
        <v>2</v>
      </c>
      <c r="H107" s="51">
        <v>704</v>
      </c>
      <c r="I107" s="53">
        <v>3</v>
      </c>
      <c r="J107" s="54">
        <v>908</v>
      </c>
      <c r="K107" s="52">
        <v>4</v>
      </c>
      <c r="L107" s="51">
        <v>3274</v>
      </c>
      <c r="M107" s="53">
        <v>8</v>
      </c>
      <c r="N107" s="54">
        <v>138</v>
      </c>
      <c r="O107" s="52">
        <v>7</v>
      </c>
      <c r="P107" s="22">
        <v>2090</v>
      </c>
      <c r="Q107" s="23">
        <v>5</v>
      </c>
      <c r="R107" s="157">
        <v>3930</v>
      </c>
      <c r="S107" s="237">
        <v>7</v>
      </c>
      <c r="T107" s="90">
        <f t="shared" si="6"/>
        <v>42</v>
      </c>
      <c r="U107" s="91">
        <f t="shared" si="7"/>
        <v>13014</v>
      </c>
      <c r="V107" s="238">
        <v>12</v>
      </c>
    </row>
    <row r="108" spans="2:22" ht="12.75">
      <c r="B108" s="24" t="s">
        <v>47</v>
      </c>
      <c r="C108" s="49" t="s">
        <v>171</v>
      </c>
      <c r="D108" s="51">
        <v>1338</v>
      </c>
      <c r="E108" s="53">
        <v>4</v>
      </c>
      <c r="F108" s="54">
        <v>296</v>
      </c>
      <c r="G108" s="52">
        <v>5</v>
      </c>
      <c r="H108" s="51">
        <v>949</v>
      </c>
      <c r="I108" s="53">
        <v>1</v>
      </c>
      <c r="J108" s="54">
        <v>277</v>
      </c>
      <c r="K108" s="52">
        <v>11</v>
      </c>
      <c r="L108" s="51">
        <v>3231</v>
      </c>
      <c r="M108" s="53">
        <v>9</v>
      </c>
      <c r="N108" s="54">
        <v>542</v>
      </c>
      <c r="O108" s="52">
        <v>8</v>
      </c>
      <c r="P108" s="22">
        <v>5550</v>
      </c>
      <c r="Q108" s="23">
        <v>3</v>
      </c>
      <c r="R108" s="157">
        <v>4560</v>
      </c>
      <c r="S108" s="237">
        <v>3</v>
      </c>
      <c r="T108" s="90">
        <f t="shared" si="6"/>
        <v>44</v>
      </c>
      <c r="U108" s="91">
        <f t="shared" si="7"/>
        <v>16743</v>
      </c>
      <c r="V108" s="238">
        <v>13</v>
      </c>
    </row>
    <row r="109" spans="2:22" ht="12.75">
      <c r="B109" s="24" t="s">
        <v>244</v>
      </c>
      <c r="C109" s="49" t="s">
        <v>171</v>
      </c>
      <c r="D109" s="51">
        <v>133</v>
      </c>
      <c r="E109" s="53">
        <v>11</v>
      </c>
      <c r="F109" s="54">
        <v>303</v>
      </c>
      <c r="G109" s="52">
        <v>3</v>
      </c>
      <c r="H109" s="51">
        <v>717</v>
      </c>
      <c r="I109" s="53">
        <v>2</v>
      </c>
      <c r="J109" s="54">
        <v>883</v>
      </c>
      <c r="K109" s="52">
        <v>5</v>
      </c>
      <c r="L109" s="51">
        <v>4964</v>
      </c>
      <c r="M109" s="53">
        <v>5</v>
      </c>
      <c r="N109" s="54">
        <v>1055</v>
      </c>
      <c r="O109" s="52">
        <v>8</v>
      </c>
      <c r="P109" s="22">
        <v>1270</v>
      </c>
      <c r="Q109" s="23">
        <v>7</v>
      </c>
      <c r="R109" s="157">
        <v>5320</v>
      </c>
      <c r="S109" s="237">
        <v>4</v>
      </c>
      <c r="T109" s="90">
        <f t="shared" si="6"/>
        <v>45</v>
      </c>
      <c r="U109" s="91">
        <f t="shared" si="7"/>
        <v>14645</v>
      </c>
      <c r="V109" s="238">
        <v>14</v>
      </c>
    </row>
    <row r="110" spans="2:22" ht="12.75">
      <c r="B110" s="24" t="s">
        <v>200</v>
      </c>
      <c r="C110" s="49" t="s">
        <v>172</v>
      </c>
      <c r="D110" s="51">
        <v>834</v>
      </c>
      <c r="E110" s="53">
        <v>3</v>
      </c>
      <c r="F110" s="54">
        <v>255</v>
      </c>
      <c r="G110" s="52">
        <v>4</v>
      </c>
      <c r="H110" s="51">
        <v>341</v>
      </c>
      <c r="I110" s="53">
        <v>8</v>
      </c>
      <c r="J110" s="54">
        <v>806</v>
      </c>
      <c r="K110" s="52">
        <v>5</v>
      </c>
      <c r="L110" s="51">
        <v>5405</v>
      </c>
      <c r="M110" s="53">
        <v>4</v>
      </c>
      <c r="N110" s="54">
        <v>1333</v>
      </c>
      <c r="O110" s="52">
        <v>6</v>
      </c>
      <c r="P110" s="22">
        <v>2070</v>
      </c>
      <c r="Q110" s="23">
        <v>8</v>
      </c>
      <c r="R110" s="157">
        <v>3250</v>
      </c>
      <c r="S110" s="237">
        <v>8.5</v>
      </c>
      <c r="T110" s="90">
        <f t="shared" si="6"/>
        <v>46.5</v>
      </c>
      <c r="U110" s="91">
        <f t="shared" si="7"/>
        <v>14294</v>
      </c>
      <c r="V110" s="238">
        <v>15</v>
      </c>
    </row>
    <row r="111" spans="2:22" ht="12.75">
      <c r="B111" s="24" t="s">
        <v>245</v>
      </c>
      <c r="C111" s="49" t="s">
        <v>243</v>
      </c>
      <c r="D111" s="51">
        <v>1165</v>
      </c>
      <c r="E111" s="53">
        <v>8</v>
      </c>
      <c r="F111" s="54">
        <v>777</v>
      </c>
      <c r="G111" s="52">
        <v>7</v>
      </c>
      <c r="H111" s="51">
        <v>346</v>
      </c>
      <c r="I111" s="53">
        <v>10</v>
      </c>
      <c r="J111" s="54">
        <v>1150</v>
      </c>
      <c r="K111" s="52">
        <v>4</v>
      </c>
      <c r="L111" s="51">
        <v>7214</v>
      </c>
      <c r="M111" s="53">
        <v>1</v>
      </c>
      <c r="N111" s="54">
        <v>2915</v>
      </c>
      <c r="O111" s="52">
        <v>1</v>
      </c>
      <c r="P111" s="22">
        <v>2470</v>
      </c>
      <c r="Q111" s="23">
        <v>10</v>
      </c>
      <c r="R111" s="157">
        <v>3480</v>
      </c>
      <c r="S111" s="237">
        <v>6</v>
      </c>
      <c r="T111" s="90">
        <f t="shared" si="6"/>
        <v>47</v>
      </c>
      <c r="U111" s="91">
        <f t="shared" si="7"/>
        <v>19517</v>
      </c>
      <c r="V111" s="238">
        <v>16</v>
      </c>
    </row>
    <row r="112" spans="2:22" ht="12.75">
      <c r="B112" s="24" t="s">
        <v>51</v>
      </c>
      <c r="C112" s="49" t="s">
        <v>171</v>
      </c>
      <c r="D112" s="51">
        <v>1615</v>
      </c>
      <c r="E112" s="53">
        <v>1</v>
      </c>
      <c r="F112" s="54">
        <v>948</v>
      </c>
      <c r="G112" s="52">
        <v>3</v>
      </c>
      <c r="H112" s="51">
        <v>231</v>
      </c>
      <c r="I112" s="53">
        <v>9</v>
      </c>
      <c r="J112" s="54">
        <v>920</v>
      </c>
      <c r="K112" s="52">
        <v>3</v>
      </c>
      <c r="L112" s="51">
        <v>1774</v>
      </c>
      <c r="M112" s="53">
        <v>11</v>
      </c>
      <c r="N112" s="54">
        <v>1479</v>
      </c>
      <c r="O112" s="52">
        <v>5</v>
      </c>
      <c r="P112" s="22">
        <v>2320</v>
      </c>
      <c r="Q112" s="23">
        <v>7</v>
      </c>
      <c r="R112" s="157">
        <v>3570</v>
      </c>
      <c r="S112" s="237">
        <v>8</v>
      </c>
      <c r="T112" s="90">
        <f t="shared" si="6"/>
        <v>47</v>
      </c>
      <c r="U112" s="91">
        <f t="shared" si="7"/>
        <v>12857</v>
      </c>
      <c r="V112" s="238">
        <v>17</v>
      </c>
    </row>
    <row r="113" spans="2:22" ht="12.75">
      <c r="B113" s="24" t="s">
        <v>135</v>
      </c>
      <c r="C113" s="49" t="s">
        <v>136</v>
      </c>
      <c r="D113" s="51">
        <v>1298</v>
      </c>
      <c r="E113" s="53">
        <v>5</v>
      </c>
      <c r="F113" s="54">
        <v>103</v>
      </c>
      <c r="G113" s="52">
        <v>8</v>
      </c>
      <c r="H113" s="51">
        <v>436</v>
      </c>
      <c r="I113" s="53">
        <v>7</v>
      </c>
      <c r="J113" s="54">
        <v>1275</v>
      </c>
      <c r="K113" s="52">
        <v>3</v>
      </c>
      <c r="L113" s="51">
        <v>4864</v>
      </c>
      <c r="M113" s="53">
        <v>6</v>
      </c>
      <c r="N113" s="54">
        <v>15207</v>
      </c>
      <c r="O113" s="52">
        <v>1</v>
      </c>
      <c r="P113" s="22">
        <v>1090</v>
      </c>
      <c r="Q113" s="23">
        <v>9</v>
      </c>
      <c r="R113" s="157">
        <v>1450</v>
      </c>
      <c r="S113" s="237">
        <v>11</v>
      </c>
      <c r="T113" s="90">
        <f t="shared" si="6"/>
        <v>50</v>
      </c>
      <c r="U113" s="91">
        <f t="shared" si="7"/>
        <v>25723</v>
      </c>
      <c r="V113" s="238">
        <v>18</v>
      </c>
    </row>
    <row r="114" spans="2:22" ht="12.75">
      <c r="B114" s="24" t="s">
        <v>403</v>
      </c>
      <c r="C114" s="49" t="s">
        <v>366</v>
      </c>
      <c r="D114" s="51"/>
      <c r="E114" s="53">
        <v>12</v>
      </c>
      <c r="F114" s="54"/>
      <c r="G114" s="52">
        <v>12</v>
      </c>
      <c r="H114" s="51">
        <v>2082</v>
      </c>
      <c r="I114" s="53">
        <v>1</v>
      </c>
      <c r="J114" s="54">
        <v>1865</v>
      </c>
      <c r="K114" s="52">
        <v>1</v>
      </c>
      <c r="L114" s="51">
        <v>4262</v>
      </c>
      <c r="M114" s="53">
        <v>8</v>
      </c>
      <c r="N114" s="54">
        <v>1655</v>
      </c>
      <c r="O114" s="52">
        <v>4</v>
      </c>
      <c r="P114" s="22"/>
      <c r="Q114" s="23">
        <v>12</v>
      </c>
      <c r="R114" s="157">
        <v>5490</v>
      </c>
      <c r="S114" s="237">
        <v>2</v>
      </c>
      <c r="T114" s="90">
        <f t="shared" si="6"/>
        <v>52</v>
      </c>
      <c r="U114" s="91">
        <f t="shared" si="7"/>
        <v>15354</v>
      </c>
      <c r="V114" s="238">
        <v>19</v>
      </c>
    </row>
    <row r="115" spans="2:22" ht="12.75">
      <c r="B115" s="24" t="s">
        <v>395</v>
      </c>
      <c r="C115" s="49" t="s">
        <v>366</v>
      </c>
      <c r="D115" s="51">
        <v>653</v>
      </c>
      <c r="E115" s="53">
        <v>7</v>
      </c>
      <c r="F115" s="54">
        <v>206</v>
      </c>
      <c r="G115" s="52">
        <v>6</v>
      </c>
      <c r="H115" s="51">
        <v>445</v>
      </c>
      <c r="I115" s="53">
        <v>6</v>
      </c>
      <c r="J115" s="54">
        <v>2047</v>
      </c>
      <c r="K115" s="52">
        <v>1</v>
      </c>
      <c r="L115" s="51">
        <v>3706</v>
      </c>
      <c r="M115" s="53">
        <v>7</v>
      </c>
      <c r="N115" s="54"/>
      <c r="O115" s="52">
        <v>12</v>
      </c>
      <c r="P115" s="22">
        <v>4020</v>
      </c>
      <c r="Q115" s="23">
        <v>1</v>
      </c>
      <c r="R115" s="157"/>
      <c r="S115" s="237">
        <v>12</v>
      </c>
      <c r="T115" s="90">
        <f t="shared" si="6"/>
        <v>52</v>
      </c>
      <c r="U115" s="91">
        <f t="shared" si="7"/>
        <v>11077</v>
      </c>
      <c r="V115" s="238">
        <v>20</v>
      </c>
    </row>
    <row r="116" spans="2:22" ht="12.75">
      <c r="B116" s="24" t="s">
        <v>145</v>
      </c>
      <c r="C116" s="49" t="s">
        <v>136</v>
      </c>
      <c r="D116" s="51">
        <v>401</v>
      </c>
      <c r="E116" s="53">
        <v>9</v>
      </c>
      <c r="F116" s="54">
        <v>202</v>
      </c>
      <c r="G116" s="52">
        <v>7</v>
      </c>
      <c r="H116" s="51">
        <v>160</v>
      </c>
      <c r="I116" s="53">
        <v>11</v>
      </c>
      <c r="J116" s="54">
        <v>467</v>
      </c>
      <c r="K116" s="52">
        <v>9</v>
      </c>
      <c r="L116" s="51">
        <v>5506</v>
      </c>
      <c r="M116" s="53">
        <v>2</v>
      </c>
      <c r="N116" s="54">
        <v>1670</v>
      </c>
      <c r="O116" s="52">
        <v>5</v>
      </c>
      <c r="P116" s="22">
        <v>4510</v>
      </c>
      <c r="Q116" s="23">
        <v>6</v>
      </c>
      <c r="R116" s="157">
        <v>4970</v>
      </c>
      <c r="S116" s="237">
        <v>4</v>
      </c>
      <c r="T116" s="90">
        <f t="shared" si="6"/>
        <v>53</v>
      </c>
      <c r="U116" s="91">
        <f t="shared" si="7"/>
        <v>17886</v>
      </c>
      <c r="V116" s="238">
        <v>21</v>
      </c>
    </row>
    <row r="117" spans="2:22" ht="12.75">
      <c r="B117" s="24" t="s">
        <v>173</v>
      </c>
      <c r="C117" s="49" t="s">
        <v>172</v>
      </c>
      <c r="D117" s="51">
        <v>1183</v>
      </c>
      <c r="E117" s="53">
        <v>7</v>
      </c>
      <c r="F117" s="54">
        <v>379</v>
      </c>
      <c r="G117" s="52">
        <v>4</v>
      </c>
      <c r="H117" s="51">
        <v>229</v>
      </c>
      <c r="I117" s="53">
        <v>10</v>
      </c>
      <c r="J117" s="54">
        <v>1331</v>
      </c>
      <c r="K117" s="52">
        <v>2</v>
      </c>
      <c r="L117" s="51">
        <v>3215</v>
      </c>
      <c r="M117" s="53">
        <v>8</v>
      </c>
      <c r="N117" s="54">
        <v>363</v>
      </c>
      <c r="O117" s="52">
        <v>9</v>
      </c>
      <c r="P117" s="22">
        <v>4350</v>
      </c>
      <c r="Q117" s="23">
        <v>8</v>
      </c>
      <c r="R117" s="157">
        <v>3900</v>
      </c>
      <c r="S117" s="237">
        <v>5</v>
      </c>
      <c r="T117" s="90">
        <f t="shared" si="6"/>
        <v>53</v>
      </c>
      <c r="U117" s="91">
        <f t="shared" si="7"/>
        <v>14950</v>
      </c>
      <c r="V117" s="238">
        <v>22</v>
      </c>
    </row>
    <row r="118" spans="2:22" ht="12.75">
      <c r="B118" s="24" t="s">
        <v>396</v>
      </c>
      <c r="C118" s="49" t="s">
        <v>360</v>
      </c>
      <c r="D118" s="51">
        <v>650</v>
      </c>
      <c r="E118" s="53">
        <v>10</v>
      </c>
      <c r="F118" s="54">
        <v>357</v>
      </c>
      <c r="G118" s="52">
        <v>9</v>
      </c>
      <c r="H118" s="51">
        <v>555</v>
      </c>
      <c r="I118" s="53">
        <v>4</v>
      </c>
      <c r="J118" s="54">
        <v>622</v>
      </c>
      <c r="K118" s="52">
        <v>10</v>
      </c>
      <c r="L118" s="51">
        <v>3525</v>
      </c>
      <c r="M118" s="53">
        <v>5</v>
      </c>
      <c r="N118" s="54">
        <v>2284</v>
      </c>
      <c r="O118" s="52">
        <v>2</v>
      </c>
      <c r="P118" s="22">
        <v>1760</v>
      </c>
      <c r="Q118" s="23">
        <v>10</v>
      </c>
      <c r="R118" s="157">
        <v>2540</v>
      </c>
      <c r="S118" s="237">
        <v>9</v>
      </c>
      <c r="T118" s="90">
        <f t="shared" si="6"/>
        <v>59</v>
      </c>
      <c r="U118" s="91">
        <f t="shared" si="7"/>
        <v>12293</v>
      </c>
      <c r="V118" s="238">
        <v>23</v>
      </c>
    </row>
    <row r="119" spans="2:22" ht="12.75">
      <c r="B119" s="24" t="s">
        <v>140</v>
      </c>
      <c r="C119" s="49" t="s">
        <v>136</v>
      </c>
      <c r="D119" s="51">
        <v>520</v>
      </c>
      <c r="E119" s="53">
        <v>9</v>
      </c>
      <c r="F119" s="54">
        <v>325</v>
      </c>
      <c r="G119" s="52">
        <v>10</v>
      </c>
      <c r="H119" s="51">
        <v>132</v>
      </c>
      <c r="I119" s="53">
        <v>10</v>
      </c>
      <c r="J119" s="54">
        <v>692</v>
      </c>
      <c r="K119" s="52">
        <v>7</v>
      </c>
      <c r="L119" s="51">
        <v>3349</v>
      </c>
      <c r="M119" s="53">
        <v>7</v>
      </c>
      <c r="N119" s="54">
        <v>115</v>
      </c>
      <c r="O119" s="52">
        <v>9</v>
      </c>
      <c r="P119" s="22">
        <v>3030</v>
      </c>
      <c r="Q119" s="23">
        <v>3</v>
      </c>
      <c r="R119" s="157">
        <v>3250</v>
      </c>
      <c r="S119" s="237">
        <v>8.5</v>
      </c>
      <c r="T119" s="90">
        <f t="shared" si="6"/>
        <v>63.5</v>
      </c>
      <c r="U119" s="91">
        <f t="shared" si="7"/>
        <v>11413</v>
      </c>
      <c r="V119" s="238">
        <v>24</v>
      </c>
    </row>
    <row r="120" spans="2:22" ht="12.75">
      <c r="B120" s="24" t="s">
        <v>141</v>
      </c>
      <c r="C120" s="49" t="s">
        <v>142</v>
      </c>
      <c r="D120" s="51">
        <v>659</v>
      </c>
      <c r="E120" s="53">
        <v>8</v>
      </c>
      <c r="F120" s="54">
        <v>485</v>
      </c>
      <c r="G120" s="52">
        <v>8</v>
      </c>
      <c r="H120" s="51">
        <v>351</v>
      </c>
      <c r="I120" s="53">
        <v>9</v>
      </c>
      <c r="J120" s="54">
        <v>456</v>
      </c>
      <c r="K120" s="52">
        <v>10</v>
      </c>
      <c r="L120" s="51"/>
      <c r="M120" s="53">
        <v>12</v>
      </c>
      <c r="N120" s="54">
        <v>130</v>
      </c>
      <c r="O120" s="52">
        <v>8</v>
      </c>
      <c r="P120" s="22">
        <v>3040</v>
      </c>
      <c r="Q120" s="23">
        <v>2</v>
      </c>
      <c r="R120" s="157">
        <v>2870</v>
      </c>
      <c r="S120" s="237">
        <v>7</v>
      </c>
      <c r="T120" s="90">
        <f t="shared" si="6"/>
        <v>64</v>
      </c>
      <c r="U120" s="91">
        <f t="shared" si="7"/>
        <v>7991</v>
      </c>
      <c r="V120" s="238">
        <v>25</v>
      </c>
    </row>
    <row r="121" spans="2:22" ht="12.75">
      <c r="B121" s="24" t="s">
        <v>402</v>
      </c>
      <c r="C121" s="49" t="s">
        <v>360</v>
      </c>
      <c r="D121" s="51"/>
      <c r="E121" s="53">
        <v>12</v>
      </c>
      <c r="F121" s="54">
        <v>36</v>
      </c>
      <c r="G121" s="52">
        <v>10</v>
      </c>
      <c r="H121" s="51">
        <v>325</v>
      </c>
      <c r="I121" s="53">
        <v>11</v>
      </c>
      <c r="J121" s="54">
        <v>603</v>
      </c>
      <c r="K121" s="52">
        <v>6</v>
      </c>
      <c r="L121" s="51">
        <v>5978</v>
      </c>
      <c r="M121" s="53">
        <v>2</v>
      </c>
      <c r="N121" s="54">
        <v>1106</v>
      </c>
      <c r="O121" s="52">
        <v>7</v>
      </c>
      <c r="P121" s="22"/>
      <c r="Q121" s="23">
        <v>12</v>
      </c>
      <c r="R121" s="157">
        <v>2950</v>
      </c>
      <c r="S121" s="237">
        <v>10</v>
      </c>
      <c r="T121" s="90">
        <f t="shared" si="6"/>
        <v>70</v>
      </c>
      <c r="U121" s="91">
        <f t="shared" si="7"/>
        <v>10998</v>
      </c>
      <c r="V121" s="238">
        <v>26</v>
      </c>
    </row>
    <row r="122" spans="2:22" ht="12.75">
      <c r="B122" s="24" t="s">
        <v>176</v>
      </c>
      <c r="C122" s="49" t="s">
        <v>174</v>
      </c>
      <c r="D122" s="51">
        <v>220</v>
      </c>
      <c r="E122" s="53">
        <v>11</v>
      </c>
      <c r="F122" s="54">
        <v>90</v>
      </c>
      <c r="G122" s="52">
        <v>9</v>
      </c>
      <c r="H122" s="51"/>
      <c r="I122" s="53">
        <v>12</v>
      </c>
      <c r="J122" s="54"/>
      <c r="K122" s="52">
        <v>12</v>
      </c>
      <c r="L122" s="51">
        <v>2269</v>
      </c>
      <c r="M122" s="53">
        <v>10</v>
      </c>
      <c r="N122" s="54">
        <v>2617</v>
      </c>
      <c r="O122" s="52">
        <v>2</v>
      </c>
      <c r="P122" s="22">
        <v>2750</v>
      </c>
      <c r="Q122" s="23">
        <v>4</v>
      </c>
      <c r="R122" s="157">
        <v>1420</v>
      </c>
      <c r="S122" s="237">
        <v>10</v>
      </c>
      <c r="T122" s="90">
        <f t="shared" si="6"/>
        <v>70</v>
      </c>
      <c r="U122" s="91">
        <f t="shared" si="7"/>
        <v>9366</v>
      </c>
      <c r="V122" s="238">
        <v>27</v>
      </c>
    </row>
    <row r="123" spans="2:22" ht="12.75">
      <c r="B123" s="24" t="s">
        <v>249</v>
      </c>
      <c r="C123" s="49" t="s">
        <v>142</v>
      </c>
      <c r="D123" s="51">
        <v>507</v>
      </c>
      <c r="E123" s="53">
        <v>10</v>
      </c>
      <c r="F123" s="54"/>
      <c r="G123" s="52">
        <v>12</v>
      </c>
      <c r="H123" s="51">
        <v>317</v>
      </c>
      <c r="I123" s="53">
        <v>8</v>
      </c>
      <c r="J123" s="54">
        <v>704</v>
      </c>
      <c r="K123" s="52">
        <v>9</v>
      </c>
      <c r="L123" s="51">
        <v>1775</v>
      </c>
      <c r="M123" s="53">
        <v>10</v>
      </c>
      <c r="N123" s="54">
        <v>78</v>
      </c>
      <c r="O123" s="52">
        <v>11</v>
      </c>
      <c r="P123" s="22">
        <v>5010</v>
      </c>
      <c r="Q123" s="23">
        <v>5</v>
      </c>
      <c r="R123" s="157">
        <v>4020</v>
      </c>
      <c r="S123" s="237">
        <v>6</v>
      </c>
      <c r="T123" s="90">
        <f t="shared" si="6"/>
        <v>71</v>
      </c>
      <c r="U123" s="91">
        <f t="shared" si="7"/>
        <v>12411</v>
      </c>
      <c r="V123" s="238">
        <v>28</v>
      </c>
    </row>
    <row r="124" spans="2:22" ht="12.75">
      <c r="B124" s="24" t="s">
        <v>392</v>
      </c>
      <c r="C124" s="49" t="s">
        <v>365</v>
      </c>
      <c r="D124" s="51"/>
      <c r="E124" s="53">
        <v>12</v>
      </c>
      <c r="F124" s="54">
        <v>254</v>
      </c>
      <c r="G124" s="52">
        <v>6</v>
      </c>
      <c r="H124" s="51">
        <v>368</v>
      </c>
      <c r="I124" s="53">
        <v>8</v>
      </c>
      <c r="J124" s="54">
        <v>335</v>
      </c>
      <c r="K124" s="52">
        <v>10</v>
      </c>
      <c r="L124" s="51">
        <v>3790</v>
      </c>
      <c r="M124" s="53">
        <v>4</v>
      </c>
      <c r="N124" s="54">
        <v>32</v>
      </c>
      <c r="O124" s="52">
        <v>11</v>
      </c>
      <c r="P124" s="22">
        <v>1010</v>
      </c>
      <c r="Q124" s="23">
        <v>11</v>
      </c>
      <c r="R124" s="157">
        <v>1630</v>
      </c>
      <c r="S124" s="237">
        <v>10</v>
      </c>
      <c r="T124" s="90">
        <f t="shared" si="6"/>
        <v>72</v>
      </c>
      <c r="U124" s="91">
        <f t="shared" si="7"/>
        <v>7419</v>
      </c>
      <c r="V124" s="238">
        <v>29</v>
      </c>
    </row>
    <row r="125" spans="2:22" ht="12.75">
      <c r="B125" s="24" t="s">
        <v>367</v>
      </c>
      <c r="C125" s="49" t="s">
        <v>365</v>
      </c>
      <c r="D125" s="51">
        <v>780</v>
      </c>
      <c r="E125" s="53">
        <v>5</v>
      </c>
      <c r="F125" s="54">
        <v>16</v>
      </c>
      <c r="G125" s="52">
        <v>11</v>
      </c>
      <c r="H125" s="51">
        <v>409</v>
      </c>
      <c r="I125" s="53">
        <v>6</v>
      </c>
      <c r="J125" s="54">
        <v>850</v>
      </c>
      <c r="K125" s="52">
        <v>7</v>
      </c>
      <c r="L125" s="51">
        <v>2884</v>
      </c>
      <c r="M125" s="53">
        <v>9</v>
      </c>
      <c r="N125" s="54">
        <v>88</v>
      </c>
      <c r="O125" s="52">
        <v>10</v>
      </c>
      <c r="P125" s="22"/>
      <c r="Q125" s="23">
        <v>12</v>
      </c>
      <c r="R125" s="157"/>
      <c r="S125" s="237">
        <v>12</v>
      </c>
      <c r="T125" s="90">
        <f t="shared" si="6"/>
        <v>72</v>
      </c>
      <c r="U125" s="91">
        <f t="shared" si="7"/>
        <v>5027</v>
      </c>
      <c r="V125" s="238">
        <v>30</v>
      </c>
    </row>
    <row r="126" spans="2:22" ht="12.75">
      <c r="B126" s="24" t="s">
        <v>246</v>
      </c>
      <c r="C126" s="49" t="s">
        <v>243</v>
      </c>
      <c r="D126" s="51">
        <v>829</v>
      </c>
      <c r="E126" s="53">
        <v>5</v>
      </c>
      <c r="F126" s="54">
        <v>29</v>
      </c>
      <c r="G126" s="52">
        <v>11</v>
      </c>
      <c r="H126" s="51"/>
      <c r="I126" s="53">
        <v>12</v>
      </c>
      <c r="J126" s="54"/>
      <c r="K126" s="52">
        <v>12</v>
      </c>
      <c r="L126" s="51">
        <v>3753</v>
      </c>
      <c r="M126" s="53">
        <v>10</v>
      </c>
      <c r="N126" s="54">
        <v>198</v>
      </c>
      <c r="O126" s="52">
        <v>11</v>
      </c>
      <c r="P126" s="22">
        <v>1920</v>
      </c>
      <c r="Q126" s="23">
        <v>9</v>
      </c>
      <c r="R126" s="157">
        <v>4980</v>
      </c>
      <c r="S126" s="237">
        <v>3</v>
      </c>
      <c r="T126" s="90">
        <f t="shared" si="6"/>
        <v>73</v>
      </c>
      <c r="U126" s="91">
        <f t="shared" si="7"/>
        <v>11709</v>
      </c>
      <c r="V126" s="238">
        <v>31</v>
      </c>
    </row>
    <row r="127" spans="2:22" ht="12.75">
      <c r="B127" s="24" t="s">
        <v>394</v>
      </c>
      <c r="C127" s="49" t="s">
        <v>366</v>
      </c>
      <c r="D127" s="51">
        <v>1382</v>
      </c>
      <c r="E127" s="53">
        <v>2</v>
      </c>
      <c r="F127" s="54">
        <v>124</v>
      </c>
      <c r="G127" s="52">
        <v>8</v>
      </c>
      <c r="H127" s="51"/>
      <c r="I127" s="53">
        <v>12</v>
      </c>
      <c r="J127" s="54"/>
      <c r="K127" s="52">
        <v>12</v>
      </c>
      <c r="L127" s="51"/>
      <c r="M127" s="53">
        <v>12</v>
      </c>
      <c r="N127" s="54">
        <v>2044</v>
      </c>
      <c r="O127" s="52">
        <v>3</v>
      </c>
      <c r="P127" s="22"/>
      <c r="Q127" s="23">
        <v>12</v>
      </c>
      <c r="R127" s="157"/>
      <c r="S127" s="237">
        <v>12</v>
      </c>
      <c r="T127" s="90">
        <f t="shared" si="6"/>
        <v>73</v>
      </c>
      <c r="U127" s="91">
        <f t="shared" si="7"/>
        <v>3550</v>
      </c>
      <c r="V127" s="238">
        <v>32</v>
      </c>
    </row>
    <row r="128" spans="2:22" ht="12.75">
      <c r="B128" s="24" t="s">
        <v>144</v>
      </c>
      <c r="C128" s="49" t="s">
        <v>142</v>
      </c>
      <c r="D128" s="51">
        <v>854</v>
      </c>
      <c r="E128" s="53">
        <v>9</v>
      </c>
      <c r="F128" s="54">
        <v>31</v>
      </c>
      <c r="G128" s="52">
        <v>10</v>
      </c>
      <c r="H128" s="51">
        <v>288</v>
      </c>
      <c r="I128" s="53">
        <v>9</v>
      </c>
      <c r="J128" s="54"/>
      <c r="K128" s="52">
        <v>12</v>
      </c>
      <c r="L128" s="51">
        <v>4035</v>
      </c>
      <c r="M128" s="53">
        <v>9</v>
      </c>
      <c r="N128" s="54">
        <v>4685</v>
      </c>
      <c r="O128" s="52">
        <v>1</v>
      </c>
      <c r="P128" s="22"/>
      <c r="Q128" s="23">
        <v>12</v>
      </c>
      <c r="R128" s="157"/>
      <c r="S128" s="237">
        <v>12</v>
      </c>
      <c r="T128" s="90">
        <f t="shared" si="6"/>
        <v>74</v>
      </c>
      <c r="U128" s="91">
        <f t="shared" si="7"/>
        <v>9893</v>
      </c>
      <c r="V128" s="238">
        <v>33</v>
      </c>
    </row>
    <row r="129" spans="2:22" ht="12.75">
      <c r="B129" s="24" t="s">
        <v>297</v>
      </c>
      <c r="C129" s="49" t="s">
        <v>243</v>
      </c>
      <c r="D129" s="51">
        <v>858</v>
      </c>
      <c r="E129" s="53">
        <v>2</v>
      </c>
      <c r="F129" s="54"/>
      <c r="G129" s="52">
        <v>12</v>
      </c>
      <c r="H129" s="51">
        <v>405</v>
      </c>
      <c r="I129" s="53">
        <v>7</v>
      </c>
      <c r="J129" s="54">
        <v>513</v>
      </c>
      <c r="K129" s="52">
        <v>8</v>
      </c>
      <c r="L129" s="51"/>
      <c r="M129" s="53">
        <v>12</v>
      </c>
      <c r="N129" s="54"/>
      <c r="O129" s="52">
        <v>12</v>
      </c>
      <c r="P129" s="22"/>
      <c r="Q129" s="23">
        <v>12</v>
      </c>
      <c r="R129" s="157"/>
      <c r="S129" s="237">
        <v>12</v>
      </c>
      <c r="T129" s="90">
        <f t="shared" si="6"/>
        <v>77</v>
      </c>
      <c r="U129" s="91">
        <f t="shared" si="7"/>
        <v>1776</v>
      </c>
      <c r="V129" s="238">
        <v>34</v>
      </c>
    </row>
    <row r="130" spans="2:22" ht="12.75">
      <c r="B130" s="24" t="s">
        <v>643</v>
      </c>
      <c r="C130" s="49" t="s">
        <v>366</v>
      </c>
      <c r="D130" s="51"/>
      <c r="E130" s="53">
        <v>12</v>
      </c>
      <c r="F130" s="54"/>
      <c r="G130" s="52">
        <v>12</v>
      </c>
      <c r="H130" s="51"/>
      <c r="I130" s="53">
        <v>12</v>
      </c>
      <c r="J130" s="54"/>
      <c r="K130" s="52">
        <v>12</v>
      </c>
      <c r="L130" s="51"/>
      <c r="M130" s="53">
        <v>12</v>
      </c>
      <c r="N130" s="54"/>
      <c r="O130" s="52">
        <v>12</v>
      </c>
      <c r="P130" s="22">
        <v>4380</v>
      </c>
      <c r="Q130" s="23">
        <v>7</v>
      </c>
      <c r="R130" s="157">
        <v>6610</v>
      </c>
      <c r="S130" s="237">
        <v>2</v>
      </c>
      <c r="T130" s="90">
        <f t="shared" si="6"/>
        <v>81</v>
      </c>
      <c r="U130" s="91">
        <f t="shared" si="7"/>
        <v>10990</v>
      </c>
      <c r="V130" s="238">
        <v>35</v>
      </c>
    </row>
    <row r="131" spans="2:22" ht="12.75">
      <c r="B131" s="24" t="s">
        <v>369</v>
      </c>
      <c r="C131" s="49" t="s">
        <v>365</v>
      </c>
      <c r="D131" s="51">
        <v>640</v>
      </c>
      <c r="E131" s="53">
        <v>11</v>
      </c>
      <c r="F131" s="54"/>
      <c r="G131" s="52">
        <v>12</v>
      </c>
      <c r="H131" s="51">
        <v>82</v>
      </c>
      <c r="I131" s="53">
        <v>11</v>
      </c>
      <c r="J131" s="54">
        <v>626</v>
      </c>
      <c r="K131" s="52">
        <v>5</v>
      </c>
      <c r="L131" s="51"/>
      <c r="M131" s="53">
        <v>12</v>
      </c>
      <c r="N131" s="54"/>
      <c r="O131" s="52">
        <v>12</v>
      </c>
      <c r="P131" s="22">
        <v>1180</v>
      </c>
      <c r="Q131" s="23">
        <v>8</v>
      </c>
      <c r="R131" s="157">
        <v>840</v>
      </c>
      <c r="S131" s="237">
        <v>11</v>
      </c>
      <c r="T131" s="90">
        <f t="shared" si="6"/>
        <v>82</v>
      </c>
      <c r="U131" s="91">
        <f t="shared" si="7"/>
        <v>3368</v>
      </c>
      <c r="V131" s="238">
        <v>36</v>
      </c>
    </row>
    <row r="132" spans="2:22" ht="12.75">
      <c r="B132" s="24" t="s">
        <v>393</v>
      </c>
      <c r="C132" s="49" t="s">
        <v>365</v>
      </c>
      <c r="D132" s="51"/>
      <c r="E132" s="53">
        <v>12</v>
      </c>
      <c r="F132" s="54">
        <v>134</v>
      </c>
      <c r="G132" s="52">
        <v>11</v>
      </c>
      <c r="H132" s="51"/>
      <c r="I132" s="53">
        <v>12</v>
      </c>
      <c r="J132" s="54"/>
      <c r="K132" s="52">
        <v>12</v>
      </c>
      <c r="L132" s="51">
        <v>2216</v>
      </c>
      <c r="M132" s="53">
        <v>11</v>
      </c>
      <c r="N132" s="54">
        <v>559</v>
      </c>
      <c r="O132" s="52">
        <v>9</v>
      </c>
      <c r="P132" s="22">
        <v>2370</v>
      </c>
      <c r="Q132" s="23">
        <v>6</v>
      </c>
      <c r="R132" s="157">
        <v>2130</v>
      </c>
      <c r="S132" s="237">
        <v>11</v>
      </c>
      <c r="T132" s="90">
        <f t="shared" si="6"/>
        <v>84</v>
      </c>
      <c r="U132" s="91">
        <f t="shared" si="7"/>
        <v>7409</v>
      </c>
      <c r="V132" s="238">
        <v>37</v>
      </c>
    </row>
    <row r="133" spans="2:22" ht="12.75">
      <c r="B133" s="24" t="s">
        <v>652</v>
      </c>
      <c r="C133" s="49" t="s">
        <v>142</v>
      </c>
      <c r="D133" s="51"/>
      <c r="E133" s="53">
        <v>12</v>
      </c>
      <c r="F133" s="54">
        <v>95</v>
      </c>
      <c r="G133" s="52">
        <v>9</v>
      </c>
      <c r="H133" s="51"/>
      <c r="I133" s="53">
        <v>12</v>
      </c>
      <c r="J133" s="54"/>
      <c r="K133" s="52">
        <v>12</v>
      </c>
      <c r="L133" s="51"/>
      <c r="M133" s="53">
        <v>12</v>
      </c>
      <c r="N133" s="54"/>
      <c r="O133" s="52">
        <v>12</v>
      </c>
      <c r="P133" s="22"/>
      <c r="Q133" s="23">
        <v>12</v>
      </c>
      <c r="R133" s="157">
        <v>3420</v>
      </c>
      <c r="S133" s="237">
        <v>7</v>
      </c>
      <c r="T133" s="90">
        <f t="shared" si="6"/>
        <v>88</v>
      </c>
      <c r="U133" s="91">
        <f t="shared" si="7"/>
        <v>3515</v>
      </c>
      <c r="V133" s="238">
        <v>38</v>
      </c>
    </row>
    <row r="134" spans="2:22" ht="12.75">
      <c r="B134" s="24" t="s">
        <v>404</v>
      </c>
      <c r="C134" s="49" t="s">
        <v>174</v>
      </c>
      <c r="D134" s="51"/>
      <c r="E134" s="53">
        <v>12</v>
      </c>
      <c r="F134" s="54"/>
      <c r="G134" s="52">
        <v>12</v>
      </c>
      <c r="H134" s="51">
        <v>451</v>
      </c>
      <c r="I134" s="53">
        <v>5</v>
      </c>
      <c r="J134" s="54"/>
      <c r="K134" s="52">
        <v>12</v>
      </c>
      <c r="L134" s="51"/>
      <c r="M134" s="53">
        <v>12</v>
      </c>
      <c r="N134" s="54"/>
      <c r="O134" s="52">
        <v>12</v>
      </c>
      <c r="P134" s="22"/>
      <c r="Q134" s="23">
        <v>12</v>
      </c>
      <c r="R134" s="157"/>
      <c r="S134" s="237">
        <v>12</v>
      </c>
      <c r="T134" s="90">
        <f t="shared" si="6"/>
        <v>89</v>
      </c>
      <c r="U134" s="91">
        <f t="shared" si="7"/>
        <v>451</v>
      </c>
      <c r="V134" s="238">
        <v>39</v>
      </c>
    </row>
    <row r="135" spans="2:22" ht="12.75">
      <c r="B135" s="24" t="s">
        <v>653</v>
      </c>
      <c r="C135" s="49" t="s">
        <v>142</v>
      </c>
      <c r="D135" s="51"/>
      <c r="E135" s="53">
        <v>12</v>
      </c>
      <c r="F135" s="54"/>
      <c r="G135" s="52">
        <v>12</v>
      </c>
      <c r="H135" s="51"/>
      <c r="I135" s="53">
        <v>12</v>
      </c>
      <c r="J135" s="54">
        <v>406</v>
      </c>
      <c r="K135" s="52">
        <v>9</v>
      </c>
      <c r="L135" s="51">
        <v>1915</v>
      </c>
      <c r="M135" s="53">
        <v>11</v>
      </c>
      <c r="N135" s="54"/>
      <c r="O135" s="52">
        <v>12</v>
      </c>
      <c r="P135" s="22">
        <v>1340</v>
      </c>
      <c r="Q135" s="23">
        <v>11</v>
      </c>
      <c r="R135" s="157"/>
      <c r="S135" s="237">
        <v>12</v>
      </c>
      <c r="T135" s="90">
        <f t="shared" si="6"/>
        <v>91</v>
      </c>
      <c r="U135" s="91">
        <f t="shared" si="7"/>
        <v>3661</v>
      </c>
      <c r="V135" s="238">
        <v>40</v>
      </c>
    </row>
    <row r="136" spans="2:22" ht="12.75">
      <c r="B136" s="24" t="s">
        <v>368</v>
      </c>
      <c r="C136" s="49" t="s">
        <v>365</v>
      </c>
      <c r="D136" s="51">
        <v>718</v>
      </c>
      <c r="E136" s="53">
        <v>7</v>
      </c>
      <c r="F136" s="54"/>
      <c r="G136" s="52">
        <v>12</v>
      </c>
      <c r="H136" s="51"/>
      <c r="I136" s="53">
        <v>12</v>
      </c>
      <c r="J136" s="54"/>
      <c r="K136" s="52">
        <v>12</v>
      </c>
      <c r="L136" s="51"/>
      <c r="M136" s="53">
        <v>12</v>
      </c>
      <c r="N136" s="54"/>
      <c r="O136" s="52">
        <v>12</v>
      </c>
      <c r="P136" s="22"/>
      <c r="Q136" s="23">
        <v>12</v>
      </c>
      <c r="R136" s="157"/>
      <c r="S136" s="237">
        <v>12</v>
      </c>
      <c r="T136" s="90">
        <f t="shared" si="6"/>
        <v>91</v>
      </c>
      <c r="U136" s="91">
        <f t="shared" si="7"/>
        <v>718</v>
      </c>
      <c r="V136" s="238">
        <v>41</v>
      </c>
    </row>
    <row r="137" spans="2:22" ht="12.75">
      <c r="B137" s="24" t="s">
        <v>405</v>
      </c>
      <c r="C137" s="49" t="s">
        <v>174</v>
      </c>
      <c r="D137" s="51"/>
      <c r="E137" s="53">
        <v>12</v>
      </c>
      <c r="F137" s="54"/>
      <c r="G137" s="52">
        <v>12</v>
      </c>
      <c r="H137" s="51"/>
      <c r="I137" s="53">
        <v>12</v>
      </c>
      <c r="J137" s="54">
        <v>730</v>
      </c>
      <c r="K137" s="52">
        <v>8</v>
      </c>
      <c r="L137" s="51"/>
      <c r="M137" s="53">
        <v>12</v>
      </c>
      <c r="N137" s="54"/>
      <c r="O137" s="52">
        <v>12</v>
      </c>
      <c r="P137" s="22"/>
      <c r="Q137" s="23">
        <v>12</v>
      </c>
      <c r="R137" s="157"/>
      <c r="S137" s="237">
        <v>12</v>
      </c>
      <c r="T137" s="90">
        <f t="shared" si="6"/>
        <v>92</v>
      </c>
      <c r="U137" s="91">
        <f t="shared" si="7"/>
        <v>730</v>
      </c>
      <c r="V137" s="238">
        <v>42</v>
      </c>
    </row>
    <row r="138" spans="2:22" ht="13.5" thickBot="1">
      <c r="B138" s="32" t="s">
        <v>398</v>
      </c>
      <c r="C138" s="50" t="s">
        <v>360</v>
      </c>
      <c r="D138" s="146">
        <v>297</v>
      </c>
      <c r="E138" s="147">
        <v>10</v>
      </c>
      <c r="F138" s="154"/>
      <c r="G138" s="155">
        <v>12</v>
      </c>
      <c r="H138" s="146"/>
      <c r="I138" s="147">
        <v>12</v>
      </c>
      <c r="J138" s="154"/>
      <c r="K138" s="155">
        <v>12</v>
      </c>
      <c r="L138" s="146"/>
      <c r="M138" s="147">
        <v>12</v>
      </c>
      <c r="N138" s="154"/>
      <c r="O138" s="155">
        <v>12</v>
      </c>
      <c r="P138" s="128"/>
      <c r="Q138" s="129">
        <v>12</v>
      </c>
      <c r="R138" s="141"/>
      <c r="S138" s="240">
        <v>12</v>
      </c>
      <c r="T138" s="92">
        <f t="shared" si="6"/>
        <v>94</v>
      </c>
      <c r="U138" s="290">
        <f t="shared" si="7"/>
        <v>297</v>
      </c>
      <c r="V138" s="291">
        <v>43</v>
      </c>
    </row>
    <row r="139" spans="19:22" ht="12.75">
      <c r="S139" t="s">
        <v>0</v>
      </c>
      <c r="V139" s="289" t="s">
        <v>0</v>
      </c>
    </row>
    <row r="140" ht="12.75">
      <c r="V140" s="289"/>
    </row>
    <row r="141" ht="12.75">
      <c r="V141" s="289" t="s">
        <v>0</v>
      </c>
    </row>
    <row r="142" ht="12.75">
      <c r="V142" s="289"/>
    </row>
    <row r="143" spans="3:22" ht="15.75">
      <c r="C143" s="16" t="s">
        <v>699</v>
      </c>
      <c r="V143" s="289"/>
    </row>
    <row r="144" spans="3:22" ht="15.75">
      <c r="C144" s="16" t="s">
        <v>690</v>
      </c>
      <c r="V144" s="289" t="s">
        <v>0</v>
      </c>
    </row>
    <row r="145" spans="2:22" ht="12.75">
      <c r="B145" s="292" t="s">
        <v>0</v>
      </c>
      <c r="C145" s="292"/>
      <c r="V145" s="289"/>
    </row>
    <row r="146" ht="13.5" thickBot="1">
      <c r="V146" s="289"/>
    </row>
    <row r="147" spans="2:22" ht="12.75">
      <c r="B147" s="294" t="s">
        <v>0</v>
      </c>
      <c r="C147" s="293"/>
      <c r="D147" s="107" t="s">
        <v>343</v>
      </c>
      <c r="E147" s="293"/>
      <c r="F147" s="107" t="s">
        <v>11</v>
      </c>
      <c r="G147" s="293"/>
      <c r="H147" s="107" t="s">
        <v>11</v>
      </c>
      <c r="I147" s="293"/>
      <c r="J147" s="107" t="s">
        <v>11</v>
      </c>
      <c r="K147" s="293"/>
      <c r="L147" s="107" t="s">
        <v>11</v>
      </c>
      <c r="M147" s="293"/>
      <c r="N147" s="107" t="s">
        <v>11</v>
      </c>
      <c r="O147" s="293"/>
      <c r="P147" s="107" t="s">
        <v>163</v>
      </c>
      <c r="Q147" s="293"/>
      <c r="R147" s="107" t="s">
        <v>163</v>
      </c>
      <c r="S147" s="293"/>
      <c r="T147" s="107" t="s">
        <v>0</v>
      </c>
      <c r="U147" s="293"/>
      <c r="V147" s="297"/>
    </row>
    <row r="148" spans="2:22" ht="12.75">
      <c r="B148" s="295" t="s">
        <v>96</v>
      </c>
      <c r="C148" s="203" t="s">
        <v>97</v>
      </c>
      <c r="D148" s="204" t="s">
        <v>305</v>
      </c>
      <c r="E148" s="205"/>
      <c r="F148" s="204" t="s">
        <v>376</v>
      </c>
      <c r="G148" s="205"/>
      <c r="H148" s="204" t="s">
        <v>377</v>
      </c>
      <c r="I148" s="205"/>
      <c r="J148" s="204" t="s">
        <v>384</v>
      </c>
      <c r="K148" s="205"/>
      <c r="L148" s="204" t="s">
        <v>385</v>
      </c>
      <c r="M148" s="205"/>
      <c r="N148" s="204" t="s">
        <v>390</v>
      </c>
      <c r="O148" s="205"/>
      <c r="P148" s="204" t="s">
        <v>422</v>
      </c>
      <c r="Q148" s="205"/>
      <c r="R148" s="204" t="s">
        <v>423</v>
      </c>
      <c r="S148" s="205"/>
      <c r="T148" s="204" t="s">
        <v>2</v>
      </c>
      <c r="U148" s="205"/>
      <c r="V148" s="298"/>
    </row>
    <row r="149" spans="2:22" ht="12.75">
      <c r="B149" s="296"/>
      <c r="C149" s="205"/>
      <c r="D149" s="102" t="s">
        <v>3</v>
      </c>
      <c r="E149" s="104" t="s">
        <v>4</v>
      </c>
      <c r="F149" s="102" t="s">
        <v>3</v>
      </c>
      <c r="G149" s="104" t="s">
        <v>4</v>
      </c>
      <c r="H149" s="102" t="s">
        <v>410</v>
      </c>
      <c r="I149" s="104" t="s">
        <v>4</v>
      </c>
      <c r="J149" s="102" t="s">
        <v>3</v>
      </c>
      <c r="K149" s="104" t="s">
        <v>4</v>
      </c>
      <c r="L149" s="102" t="s">
        <v>3</v>
      </c>
      <c r="M149" s="104" t="s">
        <v>4</v>
      </c>
      <c r="N149" s="102" t="s">
        <v>3</v>
      </c>
      <c r="O149" s="104" t="s">
        <v>4</v>
      </c>
      <c r="P149" s="102" t="s">
        <v>3</v>
      </c>
      <c r="Q149" s="104" t="s">
        <v>4</v>
      </c>
      <c r="R149" s="102" t="s">
        <v>3</v>
      </c>
      <c r="S149" s="104" t="s">
        <v>4</v>
      </c>
      <c r="T149" s="102" t="s">
        <v>5</v>
      </c>
      <c r="U149" s="104" t="s">
        <v>6</v>
      </c>
      <c r="V149" s="299" t="s">
        <v>7</v>
      </c>
    </row>
    <row r="150" spans="2:22" ht="12.75">
      <c r="B150" s="22"/>
      <c r="C150" s="23"/>
      <c r="D150" s="22"/>
      <c r="E150" s="23"/>
      <c r="F150" s="22"/>
      <c r="G150" s="23"/>
      <c r="H150" s="22"/>
      <c r="I150" s="23"/>
      <c r="J150" s="22"/>
      <c r="K150" s="23"/>
      <c r="L150" s="22"/>
      <c r="M150" s="23"/>
      <c r="N150" s="22"/>
      <c r="O150" s="23"/>
      <c r="P150" s="22"/>
      <c r="Q150" s="23"/>
      <c r="R150" s="22"/>
      <c r="S150" s="23"/>
      <c r="T150" s="22"/>
      <c r="U150" s="23"/>
      <c r="V150" s="300"/>
    </row>
    <row r="151" spans="2:22" ht="12.75">
      <c r="B151" s="24" t="s">
        <v>221</v>
      </c>
      <c r="C151" s="172" t="s">
        <v>221</v>
      </c>
      <c r="D151" s="22">
        <v>2940</v>
      </c>
      <c r="E151" s="137">
        <v>4</v>
      </c>
      <c r="F151" s="22">
        <v>10770</v>
      </c>
      <c r="G151" s="137">
        <v>1</v>
      </c>
      <c r="H151" s="22">
        <v>6690</v>
      </c>
      <c r="I151" s="137">
        <v>4</v>
      </c>
      <c r="J151" s="22">
        <v>6680</v>
      </c>
      <c r="K151" s="23">
        <v>1</v>
      </c>
      <c r="L151" s="22">
        <v>1120</v>
      </c>
      <c r="M151" s="23">
        <v>4</v>
      </c>
      <c r="N151" s="22">
        <v>5709</v>
      </c>
      <c r="O151" s="23">
        <v>1</v>
      </c>
      <c r="P151" s="22">
        <v>4063</v>
      </c>
      <c r="Q151" s="23">
        <v>3</v>
      </c>
      <c r="R151" s="22">
        <v>4107</v>
      </c>
      <c r="S151" s="23">
        <v>4</v>
      </c>
      <c r="T151" s="102">
        <v>22</v>
      </c>
      <c r="U151" s="254">
        <v>42079</v>
      </c>
      <c r="V151" s="300">
        <v>1</v>
      </c>
    </row>
    <row r="152" spans="2:22" ht="12.75">
      <c r="B152" s="24" t="s">
        <v>103</v>
      </c>
      <c r="C152" s="172" t="s">
        <v>103</v>
      </c>
      <c r="D152" s="22">
        <v>3007</v>
      </c>
      <c r="E152" s="137">
        <v>3</v>
      </c>
      <c r="F152" s="22">
        <v>3665</v>
      </c>
      <c r="G152" s="137">
        <v>4</v>
      </c>
      <c r="H152" s="22">
        <v>5910</v>
      </c>
      <c r="I152" s="137">
        <v>2</v>
      </c>
      <c r="J152" s="22">
        <v>16960</v>
      </c>
      <c r="K152" s="23">
        <v>4</v>
      </c>
      <c r="L152" s="22">
        <v>1275</v>
      </c>
      <c r="M152" s="23">
        <v>3</v>
      </c>
      <c r="N152" s="22">
        <v>5243</v>
      </c>
      <c r="O152" s="23">
        <v>5</v>
      </c>
      <c r="P152" s="22">
        <v>2935</v>
      </c>
      <c r="Q152" s="23">
        <v>4</v>
      </c>
      <c r="R152" s="22">
        <v>6864</v>
      </c>
      <c r="S152" s="23">
        <v>1</v>
      </c>
      <c r="T152" s="102">
        <v>26</v>
      </c>
      <c r="U152" s="254">
        <v>45859</v>
      </c>
      <c r="V152" s="300">
        <v>2</v>
      </c>
    </row>
    <row r="153" spans="2:22" ht="12.75">
      <c r="B153" s="24" t="s">
        <v>222</v>
      </c>
      <c r="C153" s="172" t="s">
        <v>222</v>
      </c>
      <c r="D153" s="22">
        <v>3997</v>
      </c>
      <c r="E153" s="137">
        <v>5</v>
      </c>
      <c r="F153" s="22">
        <v>2130</v>
      </c>
      <c r="G153" s="137">
        <v>7</v>
      </c>
      <c r="H153" s="22">
        <v>6280</v>
      </c>
      <c r="I153" s="137">
        <v>5</v>
      </c>
      <c r="J153" s="22">
        <v>7870</v>
      </c>
      <c r="K153" s="23">
        <v>6</v>
      </c>
      <c r="L153" s="22">
        <v>2210</v>
      </c>
      <c r="M153" s="23">
        <v>2</v>
      </c>
      <c r="N153" s="22">
        <v>8663</v>
      </c>
      <c r="O153" s="23">
        <v>3</v>
      </c>
      <c r="P153" s="22">
        <v>2909</v>
      </c>
      <c r="Q153" s="23">
        <v>5</v>
      </c>
      <c r="R153" s="22">
        <v>5384</v>
      </c>
      <c r="S153" s="23">
        <v>2</v>
      </c>
      <c r="T153" s="102">
        <v>35</v>
      </c>
      <c r="U153" s="254">
        <v>39443</v>
      </c>
      <c r="V153" s="300">
        <v>3</v>
      </c>
    </row>
    <row r="154" spans="2:22" ht="12.75">
      <c r="B154" s="24" t="s">
        <v>12</v>
      </c>
      <c r="C154" s="172" t="s">
        <v>11</v>
      </c>
      <c r="D154" s="22">
        <v>1816</v>
      </c>
      <c r="E154" s="137">
        <v>10</v>
      </c>
      <c r="F154" s="22">
        <v>3930</v>
      </c>
      <c r="G154" s="137">
        <v>3</v>
      </c>
      <c r="H154" s="22">
        <v>7530</v>
      </c>
      <c r="I154" s="137">
        <v>1</v>
      </c>
      <c r="J154" s="22">
        <v>4200</v>
      </c>
      <c r="K154" s="23">
        <v>2</v>
      </c>
      <c r="L154" s="22">
        <v>810</v>
      </c>
      <c r="M154" s="23">
        <v>11</v>
      </c>
      <c r="N154" s="22">
        <v>4253</v>
      </c>
      <c r="O154" s="23">
        <v>6</v>
      </c>
      <c r="P154" s="22">
        <v>3800</v>
      </c>
      <c r="Q154" s="23">
        <v>2</v>
      </c>
      <c r="R154" s="22">
        <v>3637</v>
      </c>
      <c r="S154" s="23">
        <v>5</v>
      </c>
      <c r="T154" s="102">
        <v>40</v>
      </c>
      <c r="U154" s="254">
        <v>29976</v>
      </c>
      <c r="V154" s="300">
        <v>4</v>
      </c>
    </row>
    <row r="155" spans="2:22" ht="12.75">
      <c r="B155" s="24" t="s">
        <v>224</v>
      </c>
      <c r="C155" s="172" t="s">
        <v>225</v>
      </c>
      <c r="D155" s="22">
        <v>1668</v>
      </c>
      <c r="E155" s="137">
        <v>11</v>
      </c>
      <c r="F155" s="22">
        <v>2365</v>
      </c>
      <c r="G155" s="137">
        <v>8</v>
      </c>
      <c r="H155" s="22">
        <v>5910</v>
      </c>
      <c r="I155" s="137">
        <v>3</v>
      </c>
      <c r="J155" s="22">
        <v>3430</v>
      </c>
      <c r="K155" s="23">
        <v>7</v>
      </c>
      <c r="L155" s="22">
        <v>1965</v>
      </c>
      <c r="M155" s="23">
        <v>1</v>
      </c>
      <c r="N155" s="22">
        <v>4873</v>
      </c>
      <c r="O155" s="23">
        <v>4</v>
      </c>
      <c r="P155" s="22">
        <v>1722</v>
      </c>
      <c r="Q155" s="23">
        <v>12</v>
      </c>
      <c r="R155" s="22">
        <v>4575</v>
      </c>
      <c r="S155" s="23">
        <v>3</v>
      </c>
      <c r="T155" s="102">
        <v>49</v>
      </c>
      <c r="U155" s="254">
        <v>26508</v>
      </c>
      <c r="V155" s="300">
        <v>5</v>
      </c>
    </row>
    <row r="156" spans="2:22" ht="12.75">
      <c r="B156" s="24" t="s">
        <v>104</v>
      </c>
      <c r="C156" s="172" t="s">
        <v>105</v>
      </c>
      <c r="D156" s="22">
        <v>3713</v>
      </c>
      <c r="E156" s="137">
        <v>2</v>
      </c>
      <c r="F156" s="22">
        <v>2110</v>
      </c>
      <c r="G156" s="137">
        <v>6</v>
      </c>
      <c r="H156" s="22">
        <v>3790</v>
      </c>
      <c r="I156" s="137">
        <v>7</v>
      </c>
      <c r="J156" s="22">
        <v>2760</v>
      </c>
      <c r="K156" s="23">
        <v>11</v>
      </c>
      <c r="L156" s="22">
        <v>1525</v>
      </c>
      <c r="M156" s="23">
        <v>8</v>
      </c>
      <c r="N156" s="22">
        <v>5724</v>
      </c>
      <c r="O156" s="23">
        <v>2</v>
      </c>
      <c r="P156" s="22">
        <v>3262</v>
      </c>
      <c r="Q156" s="23">
        <v>6</v>
      </c>
      <c r="R156" s="22">
        <v>2888</v>
      </c>
      <c r="S156" s="23">
        <v>8</v>
      </c>
      <c r="T156" s="102">
        <v>50</v>
      </c>
      <c r="U156" s="254">
        <v>25772</v>
      </c>
      <c r="V156" s="300">
        <v>6</v>
      </c>
    </row>
    <row r="157" spans="2:22" ht="12.75">
      <c r="B157" s="24" t="s">
        <v>225</v>
      </c>
      <c r="C157" s="172" t="s">
        <v>225</v>
      </c>
      <c r="D157" s="22">
        <v>3248</v>
      </c>
      <c r="E157" s="137">
        <v>1</v>
      </c>
      <c r="F157" s="22">
        <v>3430</v>
      </c>
      <c r="G157" s="137">
        <v>5</v>
      </c>
      <c r="H157" s="22">
        <v>3950</v>
      </c>
      <c r="I157" s="137">
        <v>8</v>
      </c>
      <c r="J157" s="22">
        <v>3380</v>
      </c>
      <c r="K157" s="23">
        <v>5</v>
      </c>
      <c r="L157" s="22">
        <v>620</v>
      </c>
      <c r="M157" s="23">
        <v>13</v>
      </c>
      <c r="N157" s="22">
        <v>2258</v>
      </c>
      <c r="O157" s="23">
        <v>11</v>
      </c>
      <c r="P157" s="22">
        <v>1211</v>
      </c>
      <c r="Q157" s="23">
        <v>13</v>
      </c>
      <c r="R157" s="22">
        <v>1442</v>
      </c>
      <c r="S157" s="23">
        <v>11</v>
      </c>
      <c r="T157" s="102">
        <v>67</v>
      </c>
      <c r="U157" s="254">
        <v>19539</v>
      </c>
      <c r="V157" s="300">
        <v>8</v>
      </c>
    </row>
    <row r="158" spans="2:22" ht="12.75">
      <c r="B158" s="24" t="s">
        <v>220</v>
      </c>
      <c r="C158" s="172" t="s">
        <v>11</v>
      </c>
      <c r="D158" s="22">
        <v>2016</v>
      </c>
      <c r="E158" s="137">
        <v>6</v>
      </c>
      <c r="F158" s="22">
        <v>1330</v>
      </c>
      <c r="G158" s="137">
        <v>12</v>
      </c>
      <c r="H158" s="22">
        <v>5590</v>
      </c>
      <c r="I158" s="137">
        <v>6</v>
      </c>
      <c r="J158" s="22">
        <v>3900</v>
      </c>
      <c r="K158" s="23">
        <v>10</v>
      </c>
      <c r="L158" s="22">
        <v>795</v>
      </c>
      <c r="M158" s="23">
        <v>10</v>
      </c>
      <c r="N158" s="22">
        <v>3672</v>
      </c>
      <c r="O158" s="23">
        <v>8</v>
      </c>
      <c r="P158" s="22">
        <v>3435</v>
      </c>
      <c r="Q158" s="23">
        <v>8</v>
      </c>
      <c r="R158" s="22">
        <v>2040</v>
      </c>
      <c r="S158" s="23">
        <v>10</v>
      </c>
      <c r="T158" s="102">
        <v>70</v>
      </c>
      <c r="U158" s="254">
        <v>22778</v>
      </c>
      <c r="V158" s="300">
        <v>9</v>
      </c>
    </row>
    <row r="159" spans="2:22" ht="12.75">
      <c r="B159" s="24" t="s">
        <v>344</v>
      </c>
      <c r="C159" s="172" t="s">
        <v>102</v>
      </c>
      <c r="D159" s="22">
        <v>898</v>
      </c>
      <c r="E159" s="137">
        <v>13</v>
      </c>
      <c r="F159" s="22">
        <v>5385</v>
      </c>
      <c r="G159" s="137">
        <v>2</v>
      </c>
      <c r="H159" s="22">
        <v>3460</v>
      </c>
      <c r="I159" s="137">
        <v>9</v>
      </c>
      <c r="J159" s="22">
        <v>3040</v>
      </c>
      <c r="K159" s="23">
        <v>8</v>
      </c>
      <c r="L159" s="22">
        <v>1195</v>
      </c>
      <c r="M159" s="23">
        <v>7</v>
      </c>
      <c r="N159" s="22">
        <v>1544</v>
      </c>
      <c r="O159" s="23">
        <v>13</v>
      </c>
      <c r="P159" s="22">
        <v>5464</v>
      </c>
      <c r="Q159" s="23">
        <v>1</v>
      </c>
      <c r="R159" s="22">
        <v>2491</v>
      </c>
      <c r="S159" s="23">
        <v>7</v>
      </c>
      <c r="T159" s="102">
        <v>60</v>
      </c>
      <c r="U159" s="254">
        <v>23477</v>
      </c>
      <c r="V159" s="300">
        <v>7</v>
      </c>
    </row>
    <row r="160" spans="2:22" ht="12.75">
      <c r="B160" s="24" t="s">
        <v>106</v>
      </c>
      <c r="C160" s="172" t="s">
        <v>11</v>
      </c>
      <c r="D160" s="22">
        <v>1861</v>
      </c>
      <c r="E160" s="137">
        <v>8</v>
      </c>
      <c r="F160" s="22">
        <v>1640</v>
      </c>
      <c r="G160" s="137">
        <v>11</v>
      </c>
      <c r="H160" s="22">
        <v>3120</v>
      </c>
      <c r="I160" s="137">
        <v>10</v>
      </c>
      <c r="J160" s="22">
        <v>4090</v>
      </c>
      <c r="K160" s="23">
        <v>3</v>
      </c>
      <c r="L160" s="22">
        <v>460</v>
      </c>
      <c r="M160" s="23">
        <v>12</v>
      </c>
      <c r="N160" s="22">
        <v>3403</v>
      </c>
      <c r="O160" s="23">
        <v>10</v>
      </c>
      <c r="P160" s="22">
        <v>1695</v>
      </c>
      <c r="Q160" s="23">
        <v>11</v>
      </c>
      <c r="R160" s="22">
        <v>3408</v>
      </c>
      <c r="S160" s="23">
        <v>6</v>
      </c>
      <c r="T160" s="102">
        <v>71</v>
      </c>
      <c r="U160" s="254">
        <v>19677</v>
      </c>
      <c r="V160" s="300">
        <v>10</v>
      </c>
    </row>
    <row r="161" spans="2:22" ht="12.75">
      <c r="B161" s="24" t="s">
        <v>61</v>
      </c>
      <c r="C161" s="172" t="s">
        <v>11</v>
      </c>
      <c r="D161" s="22">
        <v>2157</v>
      </c>
      <c r="E161" s="137">
        <v>7</v>
      </c>
      <c r="F161" s="22">
        <v>2685</v>
      </c>
      <c r="G161" s="137">
        <v>9</v>
      </c>
      <c r="H161" s="22">
        <v>1560</v>
      </c>
      <c r="I161" s="137">
        <v>13</v>
      </c>
      <c r="J161" s="22">
        <v>1644</v>
      </c>
      <c r="K161" s="23">
        <v>13</v>
      </c>
      <c r="L161" s="22">
        <v>1100</v>
      </c>
      <c r="M161" s="23">
        <v>5</v>
      </c>
      <c r="N161" s="22">
        <v>3247</v>
      </c>
      <c r="O161" s="23">
        <v>9</v>
      </c>
      <c r="P161" s="22">
        <v>1885</v>
      </c>
      <c r="Q161" s="23">
        <v>9</v>
      </c>
      <c r="R161" s="22"/>
      <c r="S161" s="23">
        <v>14</v>
      </c>
      <c r="T161" s="102">
        <v>79</v>
      </c>
      <c r="U161" s="254">
        <v>14278</v>
      </c>
      <c r="V161" s="300">
        <v>12</v>
      </c>
    </row>
    <row r="162" spans="2:22" ht="12.75">
      <c r="B162" s="24" t="s">
        <v>101</v>
      </c>
      <c r="C162" s="172" t="s">
        <v>102</v>
      </c>
      <c r="D162" s="22">
        <v>2199</v>
      </c>
      <c r="E162" s="137">
        <v>9</v>
      </c>
      <c r="F162" s="22">
        <v>1855</v>
      </c>
      <c r="G162" s="137">
        <v>10</v>
      </c>
      <c r="H162" s="22">
        <v>2460</v>
      </c>
      <c r="I162" s="137">
        <v>12</v>
      </c>
      <c r="J162" s="22">
        <v>2347</v>
      </c>
      <c r="K162" s="23">
        <v>12</v>
      </c>
      <c r="L162" s="22">
        <v>930</v>
      </c>
      <c r="M162" s="23">
        <v>9</v>
      </c>
      <c r="N162" s="22">
        <v>3452</v>
      </c>
      <c r="O162" s="23">
        <v>7</v>
      </c>
      <c r="P162" s="22">
        <v>2224</v>
      </c>
      <c r="Q162" s="23">
        <v>10</v>
      </c>
      <c r="R162" s="22"/>
      <c r="S162" s="23">
        <v>14</v>
      </c>
      <c r="T162" s="102">
        <v>83</v>
      </c>
      <c r="U162" s="254">
        <v>15467</v>
      </c>
      <c r="V162" s="300">
        <v>13</v>
      </c>
    </row>
    <row r="163" spans="2:22" ht="13.5" thickBot="1">
      <c r="B163" s="32" t="s">
        <v>183</v>
      </c>
      <c r="C163" s="173" t="s">
        <v>102</v>
      </c>
      <c r="D163" s="128">
        <v>1287</v>
      </c>
      <c r="E163" s="138">
        <v>12</v>
      </c>
      <c r="F163" s="128">
        <v>875</v>
      </c>
      <c r="G163" s="138">
        <v>13</v>
      </c>
      <c r="H163" s="128">
        <v>3270</v>
      </c>
      <c r="I163" s="138">
        <v>11</v>
      </c>
      <c r="J163" s="128">
        <v>3200</v>
      </c>
      <c r="K163" s="129">
        <v>9</v>
      </c>
      <c r="L163" s="128">
        <v>1175</v>
      </c>
      <c r="M163" s="129">
        <v>6</v>
      </c>
      <c r="N163" s="128">
        <v>1928</v>
      </c>
      <c r="O163" s="129">
        <v>12</v>
      </c>
      <c r="P163" s="128">
        <v>2305</v>
      </c>
      <c r="Q163" s="129">
        <v>7</v>
      </c>
      <c r="R163" s="128">
        <v>2435</v>
      </c>
      <c r="S163" s="129">
        <v>9</v>
      </c>
      <c r="T163" s="255">
        <v>79</v>
      </c>
      <c r="U163" s="256">
        <v>16475</v>
      </c>
      <c r="V163" s="301">
        <v>11</v>
      </c>
    </row>
    <row r="165" spans="2:3" ht="12.75">
      <c r="B165" s="114" t="s">
        <v>659</v>
      </c>
      <c r="C165" s="115"/>
    </row>
    <row r="167" spans="2:3" ht="12.75">
      <c r="B167" t="s">
        <v>0</v>
      </c>
      <c r="C167" t="s">
        <v>0</v>
      </c>
    </row>
    <row r="168" spans="2:5" ht="12.75">
      <c r="B168" s="292" t="s">
        <v>269</v>
      </c>
      <c r="C168" s="292"/>
      <c r="D168" s="292"/>
      <c r="E168" s="292"/>
    </row>
    <row r="169" ht="13.5" thickBot="1"/>
    <row r="170" spans="2:22" ht="13.5" thickBot="1">
      <c r="B170" s="304" t="s">
        <v>0</v>
      </c>
      <c r="C170" s="305"/>
      <c r="D170" s="107" t="s">
        <v>343</v>
      </c>
      <c r="E170" s="293"/>
      <c r="F170" s="107" t="s">
        <v>11</v>
      </c>
      <c r="G170" s="293"/>
      <c r="H170" s="107" t="s">
        <v>11</v>
      </c>
      <c r="I170" s="293"/>
      <c r="J170" s="107" t="s">
        <v>11</v>
      </c>
      <c r="K170" s="293"/>
      <c r="L170" s="107" t="s">
        <v>11</v>
      </c>
      <c r="M170" s="293"/>
      <c r="N170" s="107" t="s">
        <v>11</v>
      </c>
      <c r="O170" s="293"/>
      <c r="P170" s="107" t="s">
        <v>163</v>
      </c>
      <c r="Q170" s="293"/>
      <c r="R170" s="107" t="s">
        <v>163</v>
      </c>
      <c r="S170" s="293"/>
      <c r="T170" s="107" t="s">
        <v>0</v>
      </c>
      <c r="U170" s="315"/>
      <c r="V170" s="311"/>
    </row>
    <row r="171" spans="2:22" ht="12.75">
      <c r="B171" s="306" t="s">
        <v>107</v>
      </c>
      <c r="C171" s="307" t="s">
        <v>25</v>
      </c>
      <c r="D171" s="204" t="s">
        <v>305</v>
      </c>
      <c r="E171" s="205"/>
      <c r="F171" s="204" t="s">
        <v>376</v>
      </c>
      <c r="G171" s="205"/>
      <c r="H171" s="204" t="s">
        <v>377</v>
      </c>
      <c r="I171" s="205"/>
      <c r="J171" s="204" t="s">
        <v>384</v>
      </c>
      <c r="K171" s="205"/>
      <c r="L171" s="204" t="s">
        <v>385</v>
      </c>
      <c r="M171" s="205"/>
      <c r="N171" s="204" t="s">
        <v>390</v>
      </c>
      <c r="O171" s="205"/>
      <c r="P171" s="204" t="s">
        <v>422</v>
      </c>
      <c r="Q171" s="205"/>
      <c r="R171" s="204" t="s">
        <v>423</v>
      </c>
      <c r="S171" s="205"/>
      <c r="T171" s="204" t="s">
        <v>2</v>
      </c>
      <c r="U171" s="302"/>
      <c r="V171" s="311"/>
    </row>
    <row r="172" spans="2:22" ht="12.75">
      <c r="B172" s="308"/>
      <c r="C172" s="309"/>
      <c r="D172" s="296" t="s">
        <v>3</v>
      </c>
      <c r="E172" s="310" t="s">
        <v>4</v>
      </c>
      <c r="F172" s="296" t="s">
        <v>3</v>
      </c>
      <c r="G172" s="310" t="s">
        <v>4</v>
      </c>
      <c r="H172" s="296" t="s">
        <v>3</v>
      </c>
      <c r="I172" s="310" t="s">
        <v>4</v>
      </c>
      <c r="J172" s="296" t="s">
        <v>3</v>
      </c>
      <c r="K172" s="310" t="s">
        <v>4</v>
      </c>
      <c r="L172" s="296" t="s">
        <v>3</v>
      </c>
      <c r="M172" s="310" t="s">
        <v>4</v>
      </c>
      <c r="N172" s="296" t="s">
        <v>3</v>
      </c>
      <c r="O172" s="310" t="s">
        <v>4</v>
      </c>
      <c r="P172" s="296" t="s">
        <v>3</v>
      </c>
      <c r="Q172" s="310" t="s">
        <v>4</v>
      </c>
      <c r="R172" s="296" t="s">
        <v>3</v>
      </c>
      <c r="S172" s="310" t="s">
        <v>4</v>
      </c>
      <c r="T172" s="296" t="s">
        <v>5</v>
      </c>
      <c r="U172" s="303" t="s">
        <v>6</v>
      </c>
      <c r="V172" s="312" t="s">
        <v>7</v>
      </c>
    </row>
    <row r="173" spans="2:22" ht="12.75">
      <c r="B173" s="24"/>
      <c r="C173" s="172" t="s">
        <v>0</v>
      </c>
      <c r="D173" s="22" t="s">
        <v>0</v>
      </c>
      <c r="E173" s="23" t="s">
        <v>0</v>
      </c>
      <c r="F173" s="22"/>
      <c r="G173" s="23"/>
      <c r="H173" s="22"/>
      <c r="I173" s="23"/>
      <c r="J173" s="22"/>
      <c r="K173" s="23" t="s">
        <v>0</v>
      </c>
      <c r="L173" s="22" t="s">
        <v>0</v>
      </c>
      <c r="M173" s="23" t="s">
        <v>0</v>
      </c>
      <c r="N173" s="22" t="s">
        <v>0</v>
      </c>
      <c r="O173" s="23" t="s">
        <v>0</v>
      </c>
      <c r="P173" s="22"/>
      <c r="Q173" s="23"/>
      <c r="R173" s="22"/>
      <c r="S173" s="23"/>
      <c r="T173" s="22"/>
      <c r="U173" s="314"/>
      <c r="V173" s="313"/>
    </row>
    <row r="174" spans="2:22" ht="12.75">
      <c r="B174" s="24" t="s">
        <v>230</v>
      </c>
      <c r="C174" s="172" t="s">
        <v>221</v>
      </c>
      <c r="D174" s="22">
        <v>339</v>
      </c>
      <c r="E174" s="23">
        <v>6</v>
      </c>
      <c r="F174" s="22">
        <v>2525</v>
      </c>
      <c r="G174" s="23">
        <v>1</v>
      </c>
      <c r="H174" s="22">
        <v>3360</v>
      </c>
      <c r="I174" s="23">
        <v>1</v>
      </c>
      <c r="J174" s="22">
        <v>4100</v>
      </c>
      <c r="K174" s="23">
        <v>1</v>
      </c>
      <c r="L174" s="22">
        <v>350</v>
      </c>
      <c r="M174" s="23">
        <v>6</v>
      </c>
      <c r="N174" s="22">
        <v>1384</v>
      </c>
      <c r="O174" s="23">
        <v>4</v>
      </c>
      <c r="P174" s="22">
        <v>1219</v>
      </c>
      <c r="Q174" s="23">
        <v>5</v>
      </c>
      <c r="R174" s="22">
        <v>1877</v>
      </c>
      <c r="S174" s="23">
        <v>1</v>
      </c>
      <c r="T174" s="102">
        <v>25</v>
      </c>
      <c r="U174" s="271">
        <v>15154</v>
      </c>
      <c r="V174" s="316">
        <v>1</v>
      </c>
    </row>
    <row r="175" spans="2:22" ht="12.75">
      <c r="B175" s="24" t="s">
        <v>187</v>
      </c>
      <c r="C175" s="172" t="s">
        <v>117</v>
      </c>
      <c r="D175" s="22">
        <v>1177</v>
      </c>
      <c r="E175" s="23">
        <v>3</v>
      </c>
      <c r="F175" s="22">
        <v>770</v>
      </c>
      <c r="G175" s="23">
        <v>6</v>
      </c>
      <c r="H175" s="22">
        <v>1540</v>
      </c>
      <c r="I175" s="23">
        <v>8</v>
      </c>
      <c r="J175" s="22">
        <v>15110</v>
      </c>
      <c r="K175" s="23">
        <v>1</v>
      </c>
      <c r="L175" s="22">
        <v>560</v>
      </c>
      <c r="M175" s="23">
        <v>2</v>
      </c>
      <c r="N175" s="22">
        <v>3456</v>
      </c>
      <c r="O175" s="23">
        <v>2</v>
      </c>
      <c r="P175" s="22">
        <v>625</v>
      </c>
      <c r="Q175" s="23">
        <v>6</v>
      </c>
      <c r="R175" s="22">
        <v>3163</v>
      </c>
      <c r="S175" s="23">
        <v>1</v>
      </c>
      <c r="T175" s="102">
        <v>29</v>
      </c>
      <c r="U175" s="271">
        <v>26401</v>
      </c>
      <c r="V175" s="316">
        <v>2</v>
      </c>
    </row>
    <row r="176" spans="2:22" ht="12.75">
      <c r="B176" s="24" t="s">
        <v>231</v>
      </c>
      <c r="C176" s="172" t="s">
        <v>221</v>
      </c>
      <c r="D176" s="22">
        <v>1481</v>
      </c>
      <c r="E176" s="23">
        <v>2</v>
      </c>
      <c r="F176" s="22">
        <v>1420</v>
      </c>
      <c r="G176" s="23">
        <v>3</v>
      </c>
      <c r="H176" s="22">
        <v>2720</v>
      </c>
      <c r="I176" s="23">
        <v>4</v>
      </c>
      <c r="J176" s="22">
        <v>1250</v>
      </c>
      <c r="K176" s="23">
        <v>2</v>
      </c>
      <c r="L176" s="22">
        <v>405</v>
      </c>
      <c r="M176" s="23">
        <v>5</v>
      </c>
      <c r="N176" s="22">
        <v>2732</v>
      </c>
      <c r="O176" s="23">
        <v>4</v>
      </c>
      <c r="P176" s="22">
        <v>1576</v>
      </c>
      <c r="Q176" s="23">
        <v>2</v>
      </c>
      <c r="R176" s="22">
        <v>691</v>
      </c>
      <c r="S176" s="23">
        <v>7</v>
      </c>
      <c r="T176" s="102">
        <v>29</v>
      </c>
      <c r="U176" s="271">
        <v>12275</v>
      </c>
      <c r="V176" s="316">
        <v>3</v>
      </c>
    </row>
    <row r="177" spans="2:22" ht="12.75">
      <c r="B177" s="24" t="s">
        <v>228</v>
      </c>
      <c r="C177" s="172" t="s">
        <v>227</v>
      </c>
      <c r="D177" s="22">
        <v>270</v>
      </c>
      <c r="E177" s="23">
        <v>7</v>
      </c>
      <c r="F177" s="22">
        <v>1045</v>
      </c>
      <c r="G177" s="23">
        <v>8</v>
      </c>
      <c r="H177" s="22">
        <v>4280</v>
      </c>
      <c r="I177" s="23">
        <v>2</v>
      </c>
      <c r="J177" s="22">
        <v>3040</v>
      </c>
      <c r="K177" s="23">
        <v>1</v>
      </c>
      <c r="L177" s="22">
        <v>360</v>
      </c>
      <c r="M177" s="23">
        <v>5</v>
      </c>
      <c r="N177" s="22">
        <v>2420</v>
      </c>
      <c r="O177" s="23">
        <v>2</v>
      </c>
      <c r="P177" s="22">
        <v>2498</v>
      </c>
      <c r="Q177" s="23">
        <v>1</v>
      </c>
      <c r="R177" s="22">
        <v>555</v>
      </c>
      <c r="S177" s="23">
        <v>8</v>
      </c>
      <c r="T177" s="102">
        <v>34</v>
      </c>
      <c r="U177" s="271">
        <v>14468</v>
      </c>
      <c r="V177" s="316">
        <v>4</v>
      </c>
    </row>
    <row r="178" spans="2:22" ht="12.75">
      <c r="B178" s="24" t="s">
        <v>119</v>
      </c>
      <c r="C178" s="172" t="s">
        <v>120</v>
      </c>
      <c r="D178" s="22">
        <v>2022</v>
      </c>
      <c r="E178" s="23">
        <v>1</v>
      </c>
      <c r="F178" s="22">
        <v>650</v>
      </c>
      <c r="G178" s="23">
        <v>5</v>
      </c>
      <c r="H178" s="22">
        <v>1920</v>
      </c>
      <c r="I178" s="23">
        <v>1</v>
      </c>
      <c r="J178" s="22">
        <v>760</v>
      </c>
      <c r="K178" s="23">
        <v>8</v>
      </c>
      <c r="L178" s="22">
        <v>1180</v>
      </c>
      <c r="M178" s="23">
        <v>1</v>
      </c>
      <c r="N178" s="22">
        <v>814</v>
      </c>
      <c r="O178" s="23">
        <v>8</v>
      </c>
      <c r="P178" s="22">
        <v>1255</v>
      </c>
      <c r="Q178" s="23">
        <v>7</v>
      </c>
      <c r="R178" s="22">
        <v>873</v>
      </c>
      <c r="S178" s="23">
        <v>10</v>
      </c>
      <c r="T178" s="102">
        <v>41</v>
      </c>
      <c r="U178" s="271">
        <v>9474</v>
      </c>
      <c r="V178" s="316">
        <v>5</v>
      </c>
    </row>
    <row r="179" spans="2:22" ht="12.75">
      <c r="B179" s="24" t="s">
        <v>186</v>
      </c>
      <c r="C179" s="172" t="s">
        <v>117</v>
      </c>
      <c r="D179" s="22">
        <v>1464</v>
      </c>
      <c r="E179" s="23">
        <v>3</v>
      </c>
      <c r="F179" s="22">
        <v>840</v>
      </c>
      <c r="G179" s="23">
        <v>9</v>
      </c>
      <c r="H179" s="22">
        <v>1810</v>
      </c>
      <c r="I179" s="23">
        <v>2</v>
      </c>
      <c r="J179" s="22">
        <v>550</v>
      </c>
      <c r="K179" s="23">
        <v>5</v>
      </c>
      <c r="L179" s="22">
        <v>350</v>
      </c>
      <c r="M179" s="23">
        <v>8</v>
      </c>
      <c r="N179" s="22">
        <v>720</v>
      </c>
      <c r="O179" s="23">
        <v>9</v>
      </c>
      <c r="P179" s="22">
        <v>1437</v>
      </c>
      <c r="Q179" s="23">
        <v>3</v>
      </c>
      <c r="R179" s="22">
        <v>1528</v>
      </c>
      <c r="S179" s="23">
        <v>3</v>
      </c>
      <c r="T179" s="102">
        <v>42</v>
      </c>
      <c r="U179" s="271">
        <v>8699</v>
      </c>
      <c r="V179" s="316">
        <v>6</v>
      </c>
    </row>
    <row r="180" spans="2:22" ht="12.75">
      <c r="B180" s="24" t="s">
        <v>409</v>
      </c>
      <c r="C180" s="172" t="s">
        <v>184</v>
      </c>
      <c r="D180" s="22"/>
      <c r="E180" s="23">
        <v>14</v>
      </c>
      <c r="F180" s="22">
        <v>2290</v>
      </c>
      <c r="G180" s="23">
        <v>2</v>
      </c>
      <c r="H180" s="22">
        <v>4950</v>
      </c>
      <c r="I180" s="23">
        <v>1</v>
      </c>
      <c r="J180" s="22">
        <v>1850</v>
      </c>
      <c r="K180" s="23">
        <v>6</v>
      </c>
      <c r="L180" s="22">
        <v>240</v>
      </c>
      <c r="M180" s="23">
        <v>7</v>
      </c>
      <c r="N180" s="22">
        <v>406</v>
      </c>
      <c r="O180" s="23">
        <v>11</v>
      </c>
      <c r="P180" s="22">
        <v>1746</v>
      </c>
      <c r="Q180" s="23">
        <v>1</v>
      </c>
      <c r="R180" s="22">
        <v>1452</v>
      </c>
      <c r="S180" s="23">
        <v>5</v>
      </c>
      <c r="T180" s="102">
        <v>47</v>
      </c>
      <c r="U180" s="271">
        <v>12934</v>
      </c>
      <c r="V180" s="316">
        <v>7</v>
      </c>
    </row>
    <row r="181" spans="2:22" ht="12.75">
      <c r="B181" s="24" t="s">
        <v>232</v>
      </c>
      <c r="C181" s="172" t="s">
        <v>233</v>
      </c>
      <c r="D181" s="22">
        <v>601</v>
      </c>
      <c r="E181" s="23">
        <v>3</v>
      </c>
      <c r="F181" s="22">
        <v>535</v>
      </c>
      <c r="G181" s="23">
        <v>7</v>
      </c>
      <c r="H181" s="22">
        <v>760</v>
      </c>
      <c r="I181" s="23">
        <v>10</v>
      </c>
      <c r="J181" s="22">
        <v>6040</v>
      </c>
      <c r="K181" s="23">
        <v>2</v>
      </c>
      <c r="L181" s="22">
        <v>360</v>
      </c>
      <c r="M181" s="23">
        <v>7</v>
      </c>
      <c r="N181" s="22"/>
      <c r="O181" s="23">
        <v>14</v>
      </c>
      <c r="P181" s="22">
        <v>640</v>
      </c>
      <c r="Q181" s="23">
        <v>4</v>
      </c>
      <c r="R181" s="22">
        <v>2327</v>
      </c>
      <c r="S181" s="23">
        <v>1</v>
      </c>
      <c r="T181" s="102">
        <v>48</v>
      </c>
      <c r="U181" s="271">
        <v>11263</v>
      </c>
      <c r="V181" s="316">
        <v>8</v>
      </c>
    </row>
    <row r="182" spans="2:22" ht="12.75">
      <c r="B182" s="24" t="s">
        <v>242</v>
      </c>
      <c r="C182" s="172" t="s">
        <v>237</v>
      </c>
      <c r="D182" s="22">
        <v>702</v>
      </c>
      <c r="E182" s="23">
        <v>8</v>
      </c>
      <c r="F182" s="22">
        <v>230</v>
      </c>
      <c r="G182" s="23">
        <v>9</v>
      </c>
      <c r="H182" s="22">
        <v>3270</v>
      </c>
      <c r="I182" s="23">
        <v>2</v>
      </c>
      <c r="J182" s="22">
        <v>740</v>
      </c>
      <c r="K182" s="23">
        <v>4</v>
      </c>
      <c r="L182" s="22">
        <v>415</v>
      </c>
      <c r="M182" s="23">
        <v>5</v>
      </c>
      <c r="N182" s="22">
        <v>1049</v>
      </c>
      <c r="O182" s="23">
        <v>7</v>
      </c>
      <c r="P182" s="22">
        <v>778</v>
      </c>
      <c r="Q182" s="23">
        <v>11</v>
      </c>
      <c r="R182" s="22">
        <v>1501</v>
      </c>
      <c r="S182" s="23">
        <v>4</v>
      </c>
      <c r="T182" s="102">
        <v>50</v>
      </c>
      <c r="U182" s="271">
        <v>8685</v>
      </c>
      <c r="V182" s="316">
        <v>9</v>
      </c>
    </row>
    <row r="183" spans="2:22" ht="12.75">
      <c r="B183" s="24" t="s">
        <v>240</v>
      </c>
      <c r="C183" s="172" t="s">
        <v>225</v>
      </c>
      <c r="D183" s="22">
        <v>673</v>
      </c>
      <c r="E183" s="23">
        <v>2</v>
      </c>
      <c r="F183" s="22">
        <v>1530</v>
      </c>
      <c r="G183" s="23">
        <v>2</v>
      </c>
      <c r="H183" s="22">
        <v>1520</v>
      </c>
      <c r="I183" s="23">
        <v>5</v>
      </c>
      <c r="J183" s="22">
        <v>260</v>
      </c>
      <c r="K183" s="23">
        <v>7.5</v>
      </c>
      <c r="L183" s="22">
        <v>310</v>
      </c>
      <c r="M183" s="23">
        <v>9</v>
      </c>
      <c r="N183" s="22">
        <v>935</v>
      </c>
      <c r="O183" s="23">
        <v>8</v>
      </c>
      <c r="P183" s="22">
        <v>1051</v>
      </c>
      <c r="Q183" s="23">
        <v>7</v>
      </c>
      <c r="R183" s="22">
        <v>618</v>
      </c>
      <c r="S183" s="23">
        <v>10</v>
      </c>
      <c r="T183" s="102">
        <v>50.5</v>
      </c>
      <c r="U183" s="271">
        <v>6897</v>
      </c>
      <c r="V183" s="316">
        <v>10</v>
      </c>
    </row>
    <row r="184" spans="2:22" ht="12.75">
      <c r="B184" s="24" t="s">
        <v>238</v>
      </c>
      <c r="C184" s="172" t="s">
        <v>237</v>
      </c>
      <c r="D184" s="22">
        <v>790</v>
      </c>
      <c r="E184" s="23">
        <v>10</v>
      </c>
      <c r="F184" s="22">
        <v>120</v>
      </c>
      <c r="G184" s="23">
        <v>11</v>
      </c>
      <c r="H184" s="22">
        <v>1660</v>
      </c>
      <c r="I184" s="23">
        <v>7</v>
      </c>
      <c r="J184" s="22">
        <v>1710</v>
      </c>
      <c r="K184" s="23">
        <v>4</v>
      </c>
      <c r="L184" s="22">
        <v>1120</v>
      </c>
      <c r="M184" s="23">
        <v>1</v>
      </c>
      <c r="N184" s="22">
        <v>1258</v>
      </c>
      <c r="O184" s="23">
        <v>4</v>
      </c>
      <c r="P184" s="22">
        <v>561</v>
      </c>
      <c r="Q184" s="23">
        <v>11</v>
      </c>
      <c r="R184" s="22">
        <v>1617</v>
      </c>
      <c r="S184" s="23">
        <v>3</v>
      </c>
      <c r="T184" s="102">
        <v>51</v>
      </c>
      <c r="U184" s="271">
        <v>8836</v>
      </c>
      <c r="V184" s="316">
        <v>11</v>
      </c>
    </row>
    <row r="185" spans="2:22" ht="12.75">
      <c r="B185" s="24" t="s">
        <v>347</v>
      </c>
      <c r="C185" s="172" t="s">
        <v>346</v>
      </c>
      <c r="D185" s="22">
        <v>613</v>
      </c>
      <c r="E185" s="23">
        <v>10</v>
      </c>
      <c r="F185" s="22">
        <v>1055</v>
      </c>
      <c r="G185" s="23">
        <v>4</v>
      </c>
      <c r="H185" s="22">
        <v>960</v>
      </c>
      <c r="I185" s="23">
        <v>8</v>
      </c>
      <c r="J185" s="22">
        <v>470</v>
      </c>
      <c r="K185" s="23">
        <v>10</v>
      </c>
      <c r="L185" s="22">
        <v>795</v>
      </c>
      <c r="M185" s="23">
        <v>2</v>
      </c>
      <c r="N185" s="22">
        <v>1306</v>
      </c>
      <c r="O185" s="23">
        <v>5</v>
      </c>
      <c r="P185" s="22">
        <v>1541</v>
      </c>
      <c r="Q185" s="23">
        <v>3</v>
      </c>
      <c r="R185" s="22">
        <v>476</v>
      </c>
      <c r="S185" s="23">
        <v>9</v>
      </c>
      <c r="T185" s="102">
        <v>51</v>
      </c>
      <c r="U185" s="271">
        <v>7216</v>
      </c>
      <c r="V185" s="316">
        <v>12</v>
      </c>
    </row>
    <row r="186" spans="2:22" ht="12.75">
      <c r="B186" s="24" t="s">
        <v>234</v>
      </c>
      <c r="C186" s="172" t="s">
        <v>233</v>
      </c>
      <c r="D186" s="22">
        <v>2884</v>
      </c>
      <c r="E186" s="23">
        <v>1</v>
      </c>
      <c r="F186" s="22">
        <v>810</v>
      </c>
      <c r="G186" s="23">
        <v>10</v>
      </c>
      <c r="H186" s="22">
        <v>3820</v>
      </c>
      <c r="I186" s="23">
        <v>3</v>
      </c>
      <c r="J186" s="22">
        <v>220</v>
      </c>
      <c r="K186" s="23">
        <v>9</v>
      </c>
      <c r="L186" s="22"/>
      <c r="M186" s="23">
        <v>14</v>
      </c>
      <c r="N186" s="22">
        <v>5648</v>
      </c>
      <c r="O186" s="23">
        <v>1</v>
      </c>
      <c r="P186" s="22">
        <v>1194</v>
      </c>
      <c r="Q186" s="23">
        <v>6</v>
      </c>
      <c r="R186" s="22">
        <v>787</v>
      </c>
      <c r="S186" s="23">
        <v>8</v>
      </c>
      <c r="T186" s="102">
        <v>52</v>
      </c>
      <c r="U186" s="271">
        <v>15363</v>
      </c>
      <c r="V186" s="316">
        <v>13</v>
      </c>
    </row>
    <row r="187" spans="2:22" ht="12.75">
      <c r="B187" s="24" t="s">
        <v>49</v>
      </c>
      <c r="C187" s="172" t="s">
        <v>184</v>
      </c>
      <c r="D187" s="22">
        <v>437</v>
      </c>
      <c r="E187" s="23">
        <v>12</v>
      </c>
      <c r="F187" s="22">
        <v>275</v>
      </c>
      <c r="G187" s="23">
        <v>9</v>
      </c>
      <c r="H187" s="22"/>
      <c r="I187" s="23">
        <v>14</v>
      </c>
      <c r="J187" s="22">
        <v>340</v>
      </c>
      <c r="K187" s="23">
        <v>6</v>
      </c>
      <c r="L187" s="22"/>
      <c r="M187" s="23"/>
      <c r="N187" s="22">
        <v>1362</v>
      </c>
      <c r="O187" s="23">
        <v>3</v>
      </c>
      <c r="P187" s="22">
        <v>751</v>
      </c>
      <c r="Q187" s="23">
        <v>3</v>
      </c>
      <c r="R187" s="22">
        <v>1127</v>
      </c>
      <c r="S187" s="23">
        <v>5</v>
      </c>
      <c r="T187" s="102">
        <v>52</v>
      </c>
      <c r="U187" s="271">
        <v>4292</v>
      </c>
      <c r="V187" s="316">
        <v>14</v>
      </c>
    </row>
    <row r="188" spans="2:22" ht="12.75">
      <c r="B188" s="24" t="s">
        <v>195</v>
      </c>
      <c r="C188" s="172" t="s">
        <v>184</v>
      </c>
      <c r="D188" s="22">
        <v>1147</v>
      </c>
      <c r="E188" s="23">
        <v>8</v>
      </c>
      <c r="F188" s="22"/>
      <c r="G188" s="23">
        <v>14</v>
      </c>
      <c r="H188" s="22">
        <v>1880</v>
      </c>
      <c r="I188" s="23">
        <v>4</v>
      </c>
      <c r="J188" s="22">
        <v>2010</v>
      </c>
      <c r="K188" s="23">
        <v>3</v>
      </c>
      <c r="L188" s="22">
        <v>290</v>
      </c>
      <c r="M188" s="23">
        <v>10</v>
      </c>
      <c r="N188" s="22">
        <v>2485</v>
      </c>
      <c r="O188" s="23">
        <v>6</v>
      </c>
      <c r="P188" s="22">
        <v>1303</v>
      </c>
      <c r="Q188" s="23">
        <v>5</v>
      </c>
      <c r="R188" s="22">
        <v>1058</v>
      </c>
      <c r="S188" s="23">
        <v>5</v>
      </c>
      <c r="T188" s="102">
        <v>55</v>
      </c>
      <c r="U188" s="271">
        <v>10173</v>
      </c>
      <c r="V188" s="316">
        <v>15</v>
      </c>
    </row>
    <row r="189" spans="2:22" ht="12.75">
      <c r="B189" s="24" t="s">
        <v>121</v>
      </c>
      <c r="C189" s="172" t="s">
        <v>120</v>
      </c>
      <c r="D189" s="22">
        <v>374</v>
      </c>
      <c r="E189" s="23">
        <v>4</v>
      </c>
      <c r="F189" s="22">
        <v>280</v>
      </c>
      <c r="G189" s="23">
        <v>8</v>
      </c>
      <c r="H189" s="22">
        <v>930</v>
      </c>
      <c r="I189" s="23">
        <v>11</v>
      </c>
      <c r="J189" s="22">
        <v>1820</v>
      </c>
      <c r="K189" s="23">
        <v>7</v>
      </c>
      <c r="L189" s="22">
        <v>145</v>
      </c>
      <c r="M189" s="23">
        <v>11</v>
      </c>
      <c r="N189" s="22">
        <v>3103</v>
      </c>
      <c r="O189" s="23">
        <v>3</v>
      </c>
      <c r="P189" s="22">
        <v>1692</v>
      </c>
      <c r="Q189" s="23">
        <v>2</v>
      </c>
      <c r="R189" s="22">
        <v>752</v>
      </c>
      <c r="S189" s="23">
        <v>9</v>
      </c>
      <c r="T189" s="102">
        <v>55</v>
      </c>
      <c r="U189" s="271">
        <v>9096</v>
      </c>
      <c r="V189" s="316">
        <v>16</v>
      </c>
    </row>
    <row r="190" spans="2:22" ht="12.75">
      <c r="B190" s="24" t="s">
        <v>260</v>
      </c>
      <c r="C190" s="172" t="s">
        <v>118</v>
      </c>
      <c r="D190" s="22">
        <v>821</v>
      </c>
      <c r="E190" s="23">
        <v>1</v>
      </c>
      <c r="F190" s="22">
        <v>105</v>
      </c>
      <c r="G190" s="23">
        <v>13</v>
      </c>
      <c r="H190" s="22">
        <v>1070</v>
      </c>
      <c r="I190" s="23">
        <v>7</v>
      </c>
      <c r="J190" s="22">
        <v>260</v>
      </c>
      <c r="K190" s="23">
        <v>7.5</v>
      </c>
      <c r="L190" s="22">
        <v>370</v>
      </c>
      <c r="M190" s="23">
        <v>4</v>
      </c>
      <c r="N190" s="22">
        <v>128</v>
      </c>
      <c r="O190" s="23">
        <v>13</v>
      </c>
      <c r="P190" s="22">
        <v>835</v>
      </c>
      <c r="Q190" s="23">
        <v>9</v>
      </c>
      <c r="R190" s="22">
        <v>1670</v>
      </c>
      <c r="S190" s="23">
        <v>2</v>
      </c>
      <c r="T190" s="102">
        <v>56.5</v>
      </c>
      <c r="U190" s="271">
        <v>5259</v>
      </c>
      <c r="V190" s="316">
        <v>17</v>
      </c>
    </row>
    <row r="191" spans="2:22" ht="12.75">
      <c r="B191" s="24" t="s">
        <v>241</v>
      </c>
      <c r="C191" s="172" t="s">
        <v>221</v>
      </c>
      <c r="D191" s="22">
        <v>1120</v>
      </c>
      <c r="E191" s="23">
        <v>4</v>
      </c>
      <c r="F191" s="22">
        <v>6825</v>
      </c>
      <c r="G191" s="23">
        <v>1</v>
      </c>
      <c r="H191" s="22"/>
      <c r="I191" s="23">
        <v>14</v>
      </c>
      <c r="J191" s="22"/>
      <c r="K191" s="23">
        <v>14</v>
      </c>
      <c r="L191" s="22"/>
      <c r="M191" s="23">
        <v>14</v>
      </c>
      <c r="N191" s="22">
        <v>1593</v>
      </c>
      <c r="O191" s="23">
        <v>2</v>
      </c>
      <c r="P191" s="22">
        <v>1268</v>
      </c>
      <c r="Q191" s="23">
        <v>6</v>
      </c>
      <c r="R191" s="22">
        <v>1539</v>
      </c>
      <c r="S191" s="23">
        <v>3</v>
      </c>
      <c r="T191" s="102">
        <v>58</v>
      </c>
      <c r="U191" s="271">
        <v>12345</v>
      </c>
      <c r="V191" s="316">
        <v>18</v>
      </c>
    </row>
    <row r="192" spans="2:22" ht="12.75">
      <c r="B192" s="24" t="s">
        <v>351</v>
      </c>
      <c r="C192" s="172" t="s">
        <v>352</v>
      </c>
      <c r="D192" s="22">
        <v>262</v>
      </c>
      <c r="E192" s="23">
        <v>8</v>
      </c>
      <c r="F192" s="22">
        <v>1900</v>
      </c>
      <c r="G192" s="23">
        <v>1</v>
      </c>
      <c r="H192" s="22">
        <v>730</v>
      </c>
      <c r="I192" s="23">
        <v>12</v>
      </c>
      <c r="J192" s="22">
        <v>144</v>
      </c>
      <c r="K192" s="23">
        <v>12</v>
      </c>
      <c r="L192" s="22">
        <v>505</v>
      </c>
      <c r="M192" s="23">
        <v>3</v>
      </c>
      <c r="N192" s="22">
        <v>1186</v>
      </c>
      <c r="O192" s="23">
        <v>6</v>
      </c>
      <c r="P192" s="22">
        <v>1485</v>
      </c>
      <c r="Q192" s="23">
        <v>4</v>
      </c>
      <c r="R192" s="22"/>
      <c r="S192" s="23">
        <v>14</v>
      </c>
      <c r="T192" s="102">
        <v>60</v>
      </c>
      <c r="U192" s="271">
        <v>6212</v>
      </c>
      <c r="V192" s="316">
        <v>19</v>
      </c>
    </row>
    <row r="193" spans="2:22" ht="12.75">
      <c r="B193" s="24" t="s">
        <v>116</v>
      </c>
      <c r="C193" s="172" t="s">
        <v>117</v>
      </c>
      <c r="D193" s="22">
        <v>366</v>
      </c>
      <c r="E193" s="23">
        <v>5</v>
      </c>
      <c r="F193" s="22">
        <v>2055</v>
      </c>
      <c r="G193" s="23">
        <v>3</v>
      </c>
      <c r="H193" s="22">
        <v>2560</v>
      </c>
      <c r="I193" s="23">
        <v>3</v>
      </c>
      <c r="J193" s="22">
        <v>1300</v>
      </c>
      <c r="K193" s="23">
        <v>11</v>
      </c>
      <c r="L193" s="22">
        <v>365</v>
      </c>
      <c r="M193" s="23">
        <v>6.5</v>
      </c>
      <c r="N193" s="22">
        <v>1067</v>
      </c>
      <c r="O193" s="23">
        <v>7</v>
      </c>
      <c r="P193" s="22"/>
      <c r="Q193" s="23">
        <v>14</v>
      </c>
      <c r="R193" s="22"/>
      <c r="S193" s="23">
        <v>14</v>
      </c>
      <c r="T193" s="102">
        <v>63.5</v>
      </c>
      <c r="U193" s="271">
        <v>7713</v>
      </c>
      <c r="V193" s="316">
        <v>20</v>
      </c>
    </row>
    <row r="194" spans="2:22" ht="12.75">
      <c r="B194" s="24" t="s">
        <v>345</v>
      </c>
      <c r="C194" s="172" t="s">
        <v>346</v>
      </c>
      <c r="D194" s="22">
        <v>52</v>
      </c>
      <c r="E194" s="23">
        <v>13</v>
      </c>
      <c r="F194" s="22">
        <v>3505</v>
      </c>
      <c r="G194" s="23">
        <v>2</v>
      </c>
      <c r="H194" s="22">
        <v>1810</v>
      </c>
      <c r="I194" s="23">
        <v>6</v>
      </c>
      <c r="J194" s="22">
        <v>880</v>
      </c>
      <c r="K194" s="23">
        <v>3</v>
      </c>
      <c r="L194" s="22">
        <v>180</v>
      </c>
      <c r="M194" s="23">
        <v>11</v>
      </c>
      <c r="N194" s="22">
        <v>146</v>
      </c>
      <c r="O194" s="23">
        <v>13</v>
      </c>
      <c r="P194" s="22">
        <v>2204</v>
      </c>
      <c r="Q194" s="23">
        <v>2</v>
      </c>
      <c r="R194" s="22"/>
      <c r="S194" s="23">
        <v>14</v>
      </c>
      <c r="T194" s="102">
        <v>64</v>
      </c>
      <c r="U194" s="271">
        <v>8777</v>
      </c>
      <c r="V194" s="316">
        <v>21</v>
      </c>
    </row>
    <row r="195" spans="2:22" ht="12.75">
      <c r="B195" s="24" t="s">
        <v>348</v>
      </c>
      <c r="C195" s="172" t="s">
        <v>346</v>
      </c>
      <c r="D195" s="22">
        <v>233</v>
      </c>
      <c r="E195" s="23">
        <v>13</v>
      </c>
      <c r="F195" s="22">
        <v>625</v>
      </c>
      <c r="G195" s="23">
        <v>6</v>
      </c>
      <c r="H195" s="22">
        <v>690</v>
      </c>
      <c r="I195" s="23">
        <v>9</v>
      </c>
      <c r="J195" s="22">
        <v>1690</v>
      </c>
      <c r="K195" s="23">
        <v>8</v>
      </c>
      <c r="L195" s="22">
        <v>220</v>
      </c>
      <c r="M195" s="23">
        <v>8.5</v>
      </c>
      <c r="N195" s="22">
        <v>92</v>
      </c>
      <c r="O195" s="23">
        <v>13</v>
      </c>
      <c r="P195" s="22">
        <v>1719</v>
      </c>
      <c r="Q195" s="23">
        <v>1</v>
      </c>
      <c r="R195" s="22">
        <v>1011</v>
      </c>
      <c r="S195" s="23">
        <v>6</v>
      </c>
      <c r="T195" s="102">
        <v>64.5</v>
      </c>
      <c r="U195" s="271">
        <v>6280</v>
      </c>
      <c r="V195" s="316">
        <v>22</v>
      </c>
    </row>
    <row r="196" spans="2:22" ht="12.75">
      <c r="B196" s="24" t="s">
        <v>235</v>
      </c>
      <c r="C196" s="172" t="s">
        <v>233</v>
      </c>
      <c r="D196" s="22">
        <v>512</v>
      </c>
      <c r="E196" s="23">
        <v>11</v>
      </c>
      <c r="F196" s="22"/>
      <c r="G196" s="23">
        <v>14</v>
      </c>
      <c r="H196" s="22">
        <v>1700</v>
      </c>
      <c r="I196" s="23">
        <v>3</v>
      </c>
      <c r="J196" s="22">
        <v>1610</v>
      </c>
      <c r="K196" s="23">
        <v>9</v>
      </c>
      <c r="L196" s="22">
        <v>690</v>
      </c>
      <c r="M196" s="23">
        <v>2</v>
      </c>
      <c r="N196" s="22">
        <v>373</v>
      </c>
      <c r="O196" s="23">
        <v>12</v>
      </c>
      <c r="P196" s="22"/>
      <c r="Q196" s="23">
        <v>14</v>
      </c>
      <c r="R196" s="22">
        <v>2270</v>
      </c>
      <c r="S196" s="23">
        <v>2</v>
      </c>
      <c r="T196" s="102">
        <v>67</v>
      </c>
      <c r="U196" s="271">
        <v>7155</v>
      </c>
      <c r="V196" s="316">
        <v>23</v>
      </c>
    </row>
    <row r="197" spans="2:22" ht="12.75">
      <c r="B197" s="24" t="s">
        <v>408</v>
      </c>
      <c r="C197" s="172" t="s">
        <v>188</v>
      </c>
      <c r="D197" s="22"/>
      <c r="E197" s="23">
        <v>14</v>
      </c>
      <c r="F197" s="22">
        <v>595</v>
      </c>
      <c r="G197" s="23">
        <v>7</v>
      </c>
      <c r="H197" s="22">
        <v>1360</v>
      </c>
      <c r="I197" s="23">
        <v>6</v>
      </c>
      <c r="J197" s="22">
        <v>1110</v>
      </c>
      <c r="K197" s="23">
        <v>6</v>
      </c>
      <c r="L197" s="22">
        <v>455</v>
      </c>
      <c r="M197" s="23">
        <v>4</v>
      </c>
      <c r="N197" s="22">
        <v>1086</v>
      </c>
      <c r="O197" s="23">
        <v>6</v>
      </c>
      <c r="P197" s="22"/>
      <c r="Q197" s="23">
        <v>14</v>
      </c>
      <c r="R197" s="22">
        <v>419</v>
      </c>
      <c r="S197" s="23">
        <v>10</v>
      </c>
      <c r="T197" s="102">
        <v>67</v>
      </c>
      <c r="U197" s="271">
        <v>5025</v>
      </c>
      <c r="V197" s="316">
        <v>24</v>
      </c>
    </row>
    <row r="198" spans="2:22" ht="12.75">
      <c r="B198" s="24" t="s">
        <v>349</v>
      </c>
      <c r="C198" s="172" t="s">
        <v>115</v>
      </c>
      <c r="D198" s="22">
        <v>171</v>
      </c>
      <c r="E198" s="23">
        <v>12</v>
      </c>
      <c r="F198" s="22"/>
      <c r="G198" s="23">
        <v>14</v>
      </c>
      <c r="H198" s="22">
        <v>1440</v>
      </c>
      <c r="I198" s="23">
        <v>4</v>
      </c>
      <c r="J198" s="22">
        <v>2120</v>
      </c>
      <c r="K198" s="23">
        <v>4</v>
      </c>
      <c r="L198" s="22">
        <v>330</v>
      </c>
      <c r="M198" s="23">
        <v>8</v>
      </c>
      <c r="N198" s="22">
        <v>1103</v>
      </c>
      <c r="O198" s="23">
        <v>9</v>
      </c>
      <c r="P198" s="22">
        <v>1307</v>
      </c>
      <c r="Q198" s="23">
        <v>4</v>
      </c>
      <c r="R198" s="22"/>
      <c r="S198" s="23">
        <v>14</v>
      </c>
      <c r="T198" s="102">
        <v>69</v>
      </c>
      <c r="U198" s="271">
        <v>6471</v>
      </c>
      <c r="V198" s="316">
        <v>25</v>
      </c>
    </row>
    <row r="199" spans="2:22" ht="12.75">
      <c r="B199" s="24" t="s">
        <v>355</v>
      </c>
      <c r="C199" s="172" t="s">
        <v>120</v>
      </c>
      <c r="D199" s="22">
        <v>1317</v>
      </c>
      <c r="E199" s="23">
        <v>5</v>
      </c>
      <c r="F199" s="22">
        <v>1180</v>
      </c>
      <c r="G199" s="23">
        <v>7</v>
      </c>
      <c r="H199" s="22"/>
      <c r="I199" s="23">
        <v>14</v>
      </c>
      <c r="J199" s="22">
        <v>180</v>
      </c>
      <c r="K199" s="23">
        <v>11</v>
      </c>
      <c r="L199" s="22"/>
      <c r="M199" s="23">
        <v>14</v>
      </c>
      <c r="N199" s="22">
        <v>1807</v>
      </c>
      <c r="O199" s="23">
        <v>1</v>
      </c>
      <c r="P199" s="22"/>
      <c r="Q199" s="23">
        <v>14</v>
      </c>
      <c r="R199" s="22">
        <v>1263</v>
      </c>
      <c r="S199" s="23">
        <v>4</v>
      </c>
      <c r="T199" s="102">
        <v>70</v>
      </c>
      <c r="U199" s="271">
        <v>5747</v>
      </c>
      <c r="V199" s="316">
        <v>26</v>
      </c>
    </row>
    <row r="200" spans="2:22" ht="12.75">
      <c r="B200" s="24" t="s">
        <v>407</v>
      </c>
      <c r="C200" s="172" t="s">
        <v>233</v>
      </c>
      <c r="D200" s="22"/>
      <c r="E200" s="23">
        <v>14</v>
      </c>
      <c r="F200" s="22">
        <v>785</v>
      </c>
      <c r="G200" s="23">
        <v>4</v>
      </c>
      <c r="H200" s="22"/>
      <c r="I200" s="23">
        <v>14</v>
      </c>
      <c r="J200" s="22"/>
      <c r="K200" s="23">
        <v>14</v>
      </c>
      <c r="L200" s="22">
        <v>1160</v>
      </c>
      <c r="M200" s="23">
        <v>1</v>
      </c>
      <c r="N200" s="22">
        <v>2642</v>
      </c>
      <c r="O200" s="23">
        <v>1</v>
      </c>
      <c r="P200" s="22">
        <v>1075</v>
      </c>
      <c r="Q200" s="23">
        <v>8</v>
      </c>
      <c r="R200" s="22"/>
      <c r="S200" s="23">
        <v>14</v>
      </c>
      <c r="T200" s="102">
        <v>70</v>
      </c>
      <c r="U200" s="271">
        <v>5662</v>
      </c>
      <c r="V200" s="316">
        <v>27</v>
      </c>
    </row>
    <row r="201" spans="2:22" ht="12.75">
      <c r="B201" s="24" t="s">
        <v>239</v>
      </c>
      <c r="C201" s="172" t="s">
        <v>237</v>
      </c>
      <c r="D201" s="22">
        <v>176</v>
      </c>
      <c r="E201" s="23">
        <v>11</v>
      </c>
      <c r="F201" s="22">
        <v>2015</v>
      </c>
      <c r="G201" s="23">
        <v>3</v>
      </c>
      <c r="H201" s="22"/>
      <c r="I201" s="23">
        <v>14</v>
      </c>
      <c r="J201" s="22"/>
      <c r="K201" s="23">
        <v>14</v>
      </c>
      <c r="L201" s="22">
        <v>430</v>
      </c>
      <c r="M201" s="23">
        <v>3</v>
      </c>
      <c r="N201" s="22"/>
      <c r="O201" s="23">
        <v>14</v>
      </c>
      <c r="P201" s="22">
        <v>383</v>
      </c>
      <c r="Q201" s="23">
        <v>9</v>
      </c>
      <c r="R201" s="22">
        <v>1457</v>
      </c>
      <c r="S201" s="23">
        <v>4</v>
      </c>
      <c r="T201" s="102">
        <v>72</v>
      </c>
      <c r="U201" s="271">
        <v>4461</v>
      </c>
      <c r="V201" s="316">
        <v>28</v>
      </c>
    </row>
    <row r="202" spans="2:22" ht="12.75">
      <c r="B202" s="24" t="s">
        <v>353</v>
      </c>
      <c r="C202" s="172" t="s">
        <v>352</v>
      </c>
      <c r="D202" s="22">
        <v>707</v>
      </c>
      <c r="E202" s="23">
        <v>7</v>
      </c>
      <c r="F202" s="22">
        <v>165</v>
      </c>
      <c r="G202" s="23">
        <v>11</v>
      </c>
      <c r="H202" s="22">
        <v>460</v>
      </c>
      <c r="I202" s="23">
        <v>13</v>
      </c>
      <c r="J202" s="22">
        <v>1400</v>
      </c>
      <c r="K202" s="23">
        <v>10</v>
      </c>
      <c r="L202" s="22">
        <v>595</v>
      </c>
      <c r="M202" s="23">
        <v>3</v>
      </c>
      <c r="N202" s="22">
        <v>684</v>
      </c>
      <c r="O202" s="23">
        <v>10</v>
      </c>
      <c r="P202" s="22">
        <v>400</v>
      </c>
      <c r="Q202" s="23">
        <v>8</v>
      </c>
      <c r="R202" s="22"/>
      <c r="S202" s="23">
        <v>14</v>
      </c>
      <c r="T202" s="102">
        <v>76</v>
      </c>
      <c r="U202" s="271">
        <v>4411</v>
      </c>
      <c r="V202" s="316">
        <v>29</v>
      </c>
    </row>
    <row r="203" spans="2:22" ht="12.75">
      <c r="B203" s="24" t="s">
        <v>153</v>
      </c>
      <c r="C203" s="172" t="s">
        <v>225</v>
      </c>
      <c r="D203" s="22">
        <v>1384</v>
      </c>
      <c r="E203" s="23">
        <v>4</v>
      </c>
      <c r="F203" s="22">
        <v>50</v>
      </c>
      <c r="G203" s="23">
        <v>13</v>
      </c>
      <c r="H203" s="22">
        <v>1940</v>
      </c>
      <c r="I203" s="23">
        <v>5</v>
      </c>
      <c r="J203" s="22">
        <v>700</v>
      </c>
      <c r="K203" s="23">
        <v>9</v>
      </c>
      <c r="L203" s="22">
        <v>200</v>
      </c>
      <c r="M203" s="23">
        <v>10.5</v>
      </c>
      <c r="N203" s="22">
        <v>850</v>
      </c>
      <c r="O203" s="23">
        <v>10</v>
      </c>
      <c r="P203" s="22"/>
      <c r="Q203" s="23">
        <v>14</v>
      </c>
      <c r="R203" s="22">
        <v>183</v>
      </c>
      <c r="S203" s="23">
        <v>11</v>
      </c>
      <c r="T203" s="102">
        <v>76.5</v>
      </c>
      <c r="U203" s="271">
        <v>5307</v>
      </c>
      <c r="V203" s="316">
        <v>30</v>
      </c>
    </row>
    <row r="204" spans="2:22" ht="12.75">
      <c r="B204" s="24" t="s">
        <v>229</v>
      </c>
      <c r="C204" s="172" t="s">
        <v>227</v>
      </c>
      <c r="D204" s="22">
        <v>799</v>
      </c>
      <c r="E204" s="23">
        <v>9</v>
      </c>
      <c r="F204" s="22">
        <v>175</v>
      </c>
      <c r="G204" s="23">
        <v>10</v>
      </c>
      <c r="H204" s="22">
        <v>850</v>
      </c>
      <c r="I204" s="23">
        <v>6.5</v>
      </c>
      <c r="J204" s="22">
        <v>280</v>
      </c>
      <c r="K204" s="23">
        <v>11</v>
      </c>
      <c r="L204" s="22">
        <v>270</v>
      </c>
      <c r="M204" s="23">
        <v>9</v>
      </c>
      <c r="N204" s="22">
        <v>503</v>
      </c>
      <c r="O204" s="23">
        <v>11</v>
      </c>
      <c r="P204" s="22">
        <v>786</v>
      </c>
      <c r="Q204" s="23">
        <v>10</v>
      </c>
      <c r="R204" s="22">
        <v>597</v>
      </c>
      <c r="S204" s="23">
        <v>11</v>
      </c>
      <c r="T204" s="102">
        <v>77.5</v>
      </c>
      <c r="U204" s="271">
        <v>4260</v>
      </c>
      <c r="V204" s="316">
        <v>31</v>
      </c>
    </row>
    <row r="205" spans="2:22" ht="12.75">
      <c r="B205" s="24" t="s">
        <v>356</v>
      </c>
      <c r="C205" s="172" t="s">
        <v>188</v>
      </c>
      <c r="D205" s="22">
        <v>190</v>
      </c>
      <c r="E205" s="23">
        <v>10</v>
      </c>
      <c r="F205" s="22">
        <v>70</v>
      </c>
      <c r="G205" s="23">
        <v>13</v>
      </c>
      <c r="H205" s="22">
        <v>580</v>
      </c>
      <c r="I205" s="23">
        <v>11</v>
      </c>
      <c r="J205" s="22">
        <v>2070</v>
      </c>
      <c r="K205" s="23">
        <v>5</v>
      </c>
      <c r="L205" s="22">
        <v>180</v>
      </c>
      <c r="M205" s="23">
        <v>12</v>
      </c>
      <c r="N205" s="22">
        <v>178</v>
      </c>
      <c r="O205" s="23">
        <v>12</v>
      </c>
      <c r="P205" s="22">
        <v>715</v>
      </c>
      <c r="Q205" s="23">
        <v>10</v>
      </c>
      <c r="R205" s="22">
        <v>814</v>
      </c>
      <c r="S205" s="23">
        <v>7</v>
      </c>
      <c r="T205" s="102">
        <v>80</v>
      </c>
      <c r="U205" s="271">
        <v>4797</v>
      </c>
      <c r="V205" s="316">
        <v>32</v>
      </c>
    </row>
    <row r="206" spans="2:22" ht="12.75">
      <c r="B206" s="24" t="s">
        <v>18</v>
      </c>
      <c r="C206" s="172" t="s">
        <v>225</v>
      </c>
      <c r="D206" s="22">
        <v>1191</v>
      </c>
      <c r="E206" s="23">
        <v>2</v>
      </c>
      <c r="F206" s="22">
        <v>1850</v>
      </c>
      <c r="G206" s="23">
        <v>4</v>
      </c>
      <c r="H206" s="22"/>
      <c r="I206" s="23">
        <v>14</v>
      </c>
      <c r="J206" s="22"/>
      <c r="K206" s="23">
        <v>14</v>
      </c>
      <c r="L206" s="22">
        <v>110</v>
      </c>
      <c r="M206" s="23">
        <v>12</v>
      </c>
      <c r="N206" s="22">
        <v>473</v>
      </c>
      <c r="O206" s="23">
        <v>10</v>
      </c>
      <c r="P206" s="22"/>
      <c r="Q206" s="23">
        <v>14</v>
      </c>
      <c r="R206" s="22"/>
      <c r="S206" s="23">
        <v>14</v>
      </c>
      <c r="T206" s="102">
        <v>84</v>
      </c>
      <c r="U206" s="271">
        <v>3624</v>
      </c>
      <c r="V206" s="316">
        <v>33</v>
      </c>
    </row>
    <row r="207" spans="2:22" ht="12.75">
      <c r="B207" s="24" t="s">
        <v>358</v>
      </c>
      <c r="C207" s="172" t="s">
        <v>188</v>
      </c>
      <c r="D207" s="22">
        <v>665</v>
      </c>
      <c r="E207" s="23">
        <v>11</v>
      </c>
      <c r="F207" s="22"/>
      <c r="G207" s="23">
        <v>14</v>
      </c>
      <c r="H207" s="22"/>
      <c r="I207" s="23">
        <v>14</v>
      </c>
      <c r="J207" s="22">
        <v>20</v>
      </c>
      <c r="K207" s="23">
        <v>13</v>
      </c>
      <c r="L207" s="22">
        <v>540</v>
      </c>
      <c r="M207" s="23">
        <v>4</v>
      </c>
      <c r="N207" s="22"/>
      <c r="O207" s="23">
        <v>14</v>
      </c>
      <c r="P207" s="22">
        <v>959</v>
      </c>
      <c r="Q207" s="23">
        <v>8</v>
      </c>
      <c r="R207" s="22">
        <v>1202</v>
      </c>
      <c r="S207" s="23">
        <v>6</v>
      </c>
      <c r="T207" s="102">
        <v>84</v>
      </c>
      <c r="U207" s="271">
        <v>3386</v>
      </c>
      <c r="V207" s="316">
        <v>34</v>
      </c>
    </row>
    <row r="208" spans="2:22" ht="12.75">
      <c r="B208" s="24" t="s">
        <v>406</v>
      </c>
      <c r="C208" s="172" t="s">
        <v>115</v>
      </c>
      <c r="D208" s="22"/>
      <c r="E208" s="23">
        <v>14</v>
      </c>
      <c r="F208" s="22">
        <v>855</v>
      </c>
      <c r="G208" s="23">
        <v>5</v>
      </c>
      <c r="H208" s="22">
        <v>610</v>
      </c>
      <c r="I208" s="23">
        <v>11</v>
      </c>
      <c r="J208" s="22"/>
      <c r="K208" s="23">
        <v>14</v>
      </c>
      <c r="L208" s="22"/>
      <c r="M208" s="23">
        <v>14</v>
      </c>
      <c r="N208" s="22">
        <v>1514</v>
      </c>
      <c r="O208" s="23">
        <v>3</v>
      </c>
      <c r="P208" s="22">
        <v>286</v>
      </c>
      <c r="Q208" s="23">
        <v>11</v>
      </c>
      <c r="R208" s="22"/>
      <c r="S208" s="23">
        <v>14</v>
      </c>
      <c r="T208" s="102">
        <v>86</v>
      </c>
      <c r="U208" s="271">
        <v>3265</v>
      </c>
      <c r="V208" s="316">
        <v>35</v>
      </c>
    </row>
    <row r="209" spans="2:22" ht="12.75">
      <c r="B209" s="24" t="s">
        <v>226</v>
      </c>
      <c r="C209" s="172" t="s">
        <v>227</v>
      </c>
      <c r="D209" s="22">
        <v>947</v>
      </c>
      <c r="E209" s="23">
        <v>5</v>
      </c>
      <c r="F209" s="22">
        <v>110</v>
      </c>
      <c r="G209" s="23">
        <v>12</v>
      </c>
      <c r="H209" s="22">
        <v>460</v>
      </c>
      <c r="I209" s="23">
        <v>12</v>
      </c>
      <c r="J209" s="22">
        <v>580</v>
      </c>
      <c r="K209" s="23">
        <v>13</v>
      </c>
      <c r="L209" s="22">
        <v>165</v>
      </c>
      <c r="M209" s="23">
        <v>12</v>
      </c>
      <c r="N209" s="22">
        <v>749</v>
      </c>
      <c r="O209" s="23">
        <v>11</v>
      </c>
      <c r="P209" s="22">
        <v>151</v>
      </c>
      <c r="Q209" s="23">
        <v>13</v>
      </c>
      <c r="R209" s="22">
        <v>888</v>
      </c>
      <c r="S209" s="23">
        <v>9</v>
      </c>
      <c r="T209" s="102">
        <v>87</v>
      </c>
      <c r="U209" s="271">
        <v>4050</v>
      </c>
      <c r="V209" s="316">
        <v>36</v>
      </c>
    </row>
    <row r="210" spans="2:22" ht="12.75">
      <c r="B210" s="24" t="s">
        <v>350</v>
      </c>
      <c r="C210" s="172" t="s">
        <v>184</v>
      </c>
      <c r="D210" s="22">
        <v>232</v>
      </c>
      <c r="E210" s="23">
        <v>9</v>
      </c>
      <c r="F210" s="22">
        <v>1365</v>
      </c>
      <c r="G210" s="23">
        <v>6</v>
      </c>
      <c r="H210" s="22">
        <v>700</v>
      </c>
      <c r="I210" s="23">
        <v>8</v>
      </c>
      <c r="J210" s="22"/>
      <c r="K210" s="23">
        <v>14</v>
      </c>
      <c r="L210" s="22">
        <v>280</v>
      </c>
      <c r="M210" s="23">
        <v>10</v>
      </c>
      <c r="N210" s="22"/>
      <c r="O210" s="23">
        <v>14</v>
      </c>
      <c r="P210" s="22"/>
      <c r="Q210" s="23">
        <v>14</v>
      </c>
      <c r="R210" s="22"/>
      <c r="S210" s="23">
        <v>14</v>
      </c>
      <c r="T210" s="102">
        <v>89</v>
      </c>
      <c r="U210" s="271">
        <v>2577</v>
      </c>
      <c r="V210" s="316">
        <v>37</v>
      </c>
    </row>
    <row r="211" spans="2:22" ht="12.75">
      <c r="B211" s="24" t="s">
        <v>185</v>
      </c>
      <c r="C211" s="172" t="s">
        <v>115</v>
      </c>
      <c r="D211" s="22">
        <v>779</v>
      </c>
      <c r="E211" s="23">
        <v>6</v>
      </c>
      <c r="F211" s="22">
        <v>375</v>
      </c>
      <c r="G211" s="23">
        <v>8</v>
      </c>
      <c r="H211" s="22">
        <v>410</v>
      </c>
      <c r="I211" s="23">
        <v>13</v>
      </c>
      <c r="J211" s="22">
        <v>20</v>
      </c>
      <c r="K211" s="23">
        <v>13</v>
      </c>
      <c r="L211" s="22">
        <v>220</v>
      </c>
      <c r="M211" s="23">
        <v>8.5</v>
      </c>
      <c r="N211" s="22"/>
      <c r="O211" s="23">
        <v>14</v>
      </c>
      <c r="P211" s="22"/>
      <c r="Q211" s="23">
        <v>14</v>
      </c>
      <c r="R211" s="22"/>
      <c r="S211" s="23">
        <v>14</v>
      </c>
      <c r="T211" s="102">
        <v>90.5</v>
      </c>
      <c r="U211" s="271">
        <v>1804</v>
      </c>
      <c r="V211" s="316">
        <v>38</v>
      </c>
    </row>
    <row r="212" spans="2:22" ht="12.75">
      <c r="B212" s="24" t="s">
        <v>357</v>
      </c>
      <c r="C212" s="172" t="s">
        <v>188</v>
      </c>
      <c r="D212" s="22">
        <v>432</v>
      </c>
      <c r="E212" s="23">
        <v>13</v>
      </c>
      <c r="F212" s="22">
        <v>210</v>
      </c>
      <c r="G212" s="23">
        <v>10</v>
      </c>
      <c r="H212" s="22">
        <v>1330</v>
      </c>
      <c r="I212" s="23">
        <v>9</v>
      </c>
      <c r="J212" s="22"/>
      <c r="K212" s="23">
        <v>14</v>
      </c>
      <c r="L212" s="22"/>
      <c r="M212" s="23">
        <v>14</v>
      </c>
      <c r="N212" s="22">
        <v>664</v>
      </c>
      <c r="O212" s="23">
        <v>12</v>
      </c>
      <c r="P212" s="22">
        <v>631</v>
      </c>
      <c r="Q212" s="23">
        <v>5</v>
      </c>
      <c r="R212" s="22"/>
      <c r="S212" s="23">
        <v>14</v>
      </c>
      <c r="T212" s="102">
        <v>91</v>
      </c>
      <c r="U212" s="271">
        <v>3267</v>
      </c>
      <c r="V212" s="316">
        <v>39</v>
      </c>
    </row>
    <row r="213" spans="2:22" ht="12.75">
      <c r="B213" s="24" t="s">
        <v>415</v>
      </c>
      <c r="C213" s="172" t="s">
        <v>118</v>
      </c>
      <c r="D213" s="22"/>
      <c r="E213" s="23">
        <v>14</v>
      </c>
      <c r="F213" s="22"/>
      <c r="G213" s="23">
        <v>14</v>
      </c>
      <c r="H213" s="22">
        <v>850</v>
      </c>
      <c r="I213" s="23">
        <v>6.5</v>
      </c>
      <c r="J213" s="22">
        <v>3020</v>
      </c>
      <c r="K213" s="23">
        <v>2</v>
      </c>
      <c r="L213" s="22">
        <v>0</v>
      </c>
      <c r="M213" s="23">
        <v>13</v>
      </c>
      <c r="N213" s="22"/>
      <c r="O213" s="23">
        <v>14</v>
      </c>
      <c r="P213" s="22"/>
      <c r="Q213" s="23">
        <v>14</v>
      </c>
      <c r="R213" s="22"/>
      <c r="S213" s="23">
        <v>14</v>
      </c>
      <c r="T213" s="102">
        <v>91.5</v>
      </c>
      <c r="U213" s="271">
        <v>3870</v>
      </c>
      <c r="V213" s="316">
        <v>40</v>
      </c>
    </row>
    <row r="214" spans="2:22" ht="12.75">
      <c r="B214" s="24" t="s">
        <v>411</v>
      </c>
      <c r="C214" s="172" t="s">
        <v>221</v>
      </c>
      <c r="D214" s="22"/>
      <c r="E214" s="23">
        <v>14</v>
      </c>
      <c r="F214" s="22"/>
      <c r="G214" s="23">
        <v>14</v>
      </c>
      <c r="H214" s="22">
        <v>610</v>
      </c>
      <c r="I214" s="23">
        <v>10</v>
      </c>
      <c r="J214" s="22">
        <v>1330</v>
      </c>
      <c r="K214" s="23">
        <v>5</v>
      </c>
      <c r="L214" s="22">
        <v>365</v>
      </c>
      <c r="M214" s="23">
        <v>6.5</v>
      </c>
      <c r="N214" s="22"/>
      <c r="O214" s="23">
        <v>14</v>
      </c>
      <c r="P214" s="22"/>
      <c r="Q214" s="23">
        <v>14</v>
      </c>
      <c r="R214" s="22"/>
      <c r="S214" s="23">
        <v>14</v>
      </c>
      <c r="T214" s="102">
        <v>91.5</v>
      </c>
      <c r="U214" s="271">
        <v>2305</v>
      </c>
      <c r="V214" s="300">
        <v>41</v>
      </c>
    </row>
    <row r="215" spans="2:22" ht="12.75">
      <c r="B215" s="24" t="s">
        <v>122</v>
      </c>
      <c r="C215" s="172" t="s">
        <v>118</v>
      </c>
      <c r="D215" s="22">
        <v>624</v>
      </c>
      <c r="E215" s="23">
        <v>9</v>
      </c>
      <c r="F215" s="22"/>
      <c r="G215" s="23">
        <v>14</v>
      </c>
      <c r="H215" s="22"/>
      <c r="I215" s="23">
        <v>14</v>
      </c>
      <c r="J215" s="22"/>
      <c r="K215" s="23">
        <v>14</v>
      </c>
      <c r="L215" s="22"/>
      <c r="M215" s="23">
        <v>14</v>
      </c>
      <c r="N215" s="22"/>
      <c r="O215" s="23">
        <v>14</v>
      </c>
      <c r="P215" s="22">
        <v>572</v>
      </c>
      <c r="Q215" s="23">
        <v>7</v>
      </c>
      <c r="R215" s="22">
        <v>806</v>
      </c>
      <c r="S215" s="23">
        <v>6</v>
      </c>
      <c r="T215" s="102">
        <v>92</v>
      </c>
      <c r="U215" s="271">
        <v>2002</v>
      </c>
      <c r="V215" s="300">
        <v>42</v>
      </c>
    </row>
    <row r="216" spans="2:22" ht="12.75">
      <c r="B216" s="24" t="s">
        <v>219</v>
      </c>
      <c r="C216" s="172" t="s">
        <v>118</v>
      </c>
      <c r="D216" s="22">
        <v>416</v>
      </c>
      <c r="E216" s="23">
        <v>12</v>
      </c>
      <c r="F216" s="22">
        <v>1465</v>
      </c>
      <c r="G216" s="23">
        <v>5</v>
      </c>
      <c r="H216" s="22"/>
      <c r="I216" s="23">
        <v>14</v>
      </c>
      <c r="J216" s="22"/>
      <c r="K216" s="23">
        <v>14</v>
      </c>
      <c r="L216" s="22"/>
      <c r="M216" s="23">
        <v>14</v>
      </c>
      <c r="N216" s="22">
        <v>2098</v>
      </c>
      <c r="O216" s="23">
        <v>7</v>
      </c>
      <c r="P216" s="22"/>
      <c r="Q216" s="23">
        <v>14</v>
      </c>
      <c r="R216" s="22"/>
      <c r="S216" s="23">
        <v>14</v>
      </c>
      <c r="T216" s="102">
        <v>94</v>
      </c>
      <c r="U216" s="271">
        <v>3979</v>
      </c>
      <c r="V216" s="300">
        <v>43</v>
      </c>
    </row>
    <row r="217" spans="2:22" ht="12.75">
      <c r="B217" s="24" t="s">
        <v>657</v>
      </c>
      <c r="C217" s="172" t="s">
        <v>117</v>
      </c>
      <c r="D217" s="22"/>
      <c r="E217" s="23">
        <v>14</v>
      </c>
      <c r="F217" s="22"/>
      <c r="G217" s="23">
        <v>14</v>
      </c>
      <c r="H217" s="22"/>
      <c r="I217" s="23">
        <v>14</v>
      </c>
      <c r="J217" s="22"/>
      <c r="K217" s="23">
        <v>14</v>
      </c>
      <c r="L217" s="22"/>
      <c r="M217" s="23">
        <v>14</v>
      </c>
      <c r="N217" s="22"/>
      <c r="O217" s="23">
        <v>14</v>
      </c>
      <c r="P217" s="22">
        <v>873</v>
      </c>
      <c r="Q217" s="23">
        <v>9</v>
      </c>
      <c r="R217" s="22">
        <v>2173</v>
      </c>
      <c r="S217" s="23">
        <v>2</v>
      </c>
      <c r="T217" s="102">
        <v>95</v>
      </c>
      <c r="U217" s="271">
        <v>3046</v>
      </c>
      <c r="V217" s="300">
        <v>44</v>
      </c>
    </row>
    <row r="218" spans="2:22" ht="12.75">
      <c r="B218" s="24" t="s">
        <v>444</v>
      </c>
      <c r="C218" s="172" t="s">
        <v>118</v>
      </c>
      <c r="D218" s="22"/>
      <c r="E218" s="23">
        <v>14</v>
      </c>
      <c r="F218" s="22"/>
      <c r="G218" s="23">
        <v>14</v>
      </c>
      <c r="H218" s="22"/>
      <c r="I218" s="23">
        <v>14</v>
      </c>
      <c r="J218" s="22"/>
      <c r="K218" s="23">
        <v>14</v>
      </c>
      <c r="L218" s="22"/>
      <c r="M218" s="23">
        <v>14</v>
      </c>
      <c r="N218" s="22">
        <v>1177</v>
      </c>
      <c r="O218" s="23">
        <v>5</v>
      </c>
      <c r="P218" s="22">
        <v>288</v>
      </c>
      <c r="Q218" s="23">
        <v>13</v>
      </c>
      <c r="R218" s="22">
        <v>932</v>
      </c>
      <c r="S218" s="23">
        <v>8</v>
      </c>
      <c r="T218" s="102">
        <v>96</v>
      </c>
      <c r="U218" s="271">
        <v>2397</v>
      </c>
      <c r="V218" s="300">
        <v>45</v>
      </c>
    </row>
    <row r="219" spans="2:22" ht="12.75">
      <c r="B219" s="24" t="s">
        <v>259</v>
      </c>
      <c r="C219" s="172" t="s">
        <v>115</v>
      </c>
      <c r="D219" s="22">
        <v>1249</v>
      </c>
      <c r="E219" s="23">
        <v>6</v>
      </c>
      <c r="F219" s="22">
        <v>625</v>
      </c>
      <c r="G219" s="23">
        <v>11</v>
      </c>
      <c r="H219" s="22"/>
      <c r="I219" s="23">
        <v>14</v>
      </c>
      <c r="J219" s="22">
        <v>207</v>
      </c>
      <c r="K219" s="23">
        <v>10</v>
      </c>
      <c r="L219" s="22"/>
      <c r="M219" s="23">
        <v>14</v>
      </c>
      <c r="N219" s="22"/>
      <c r="O219" s="23">
        <v>14</v>
      </c>
      <c r="P219" s="22"/>
      <c r="Q219" s="23">
        <v>14</v>
      </c>
      <c r="R219" s="22"/>
      <c r="S219" s="23">
        <v>14</v>
      </c>
      <c r="T219" s="102">
        <v>97</v>
      </c>
      <c r="U219" s="271">
        <v>2081</v>
      </c>
      <c r="V219" s="300">
        <v>46</v>
      </c>
    </row>
    <row r="220" spans="2:22" ht="12.75">
      <c r="B220" s="24" t="s">
        <v>442</v>
      </c>
      <c r="C220" s="172" t="s">
        <v>115</v>
      </c>
      <c r="D220" s="22"/>
      <c r="E220" s="23">
        <v>14</v>
      </c>
      <c r="F220" s="22"/>
      <c r="G220" s="23">
        <v>14</v>
      </c>
      <c r="H220" s="22"/>
      <c r="I220" s="23">
        <v>14</v>
      </c>
      <c r="J220" s="22"/>
      <c r="K220" s="23">
        <v>14</v>
      </c>
      <c r="L220" s="22">
        <v>380</v>
      </c>
      <c r="M220" s="23">
        <v>6</v>
      </c>
      <c r="N220" s="22">
        <v>835</v>
      </c>
      <c r="O220" s="23">
        <v>9</v>
      </c>
      <c r="P220" s="22">
        <v>631</v>
      </c>
      <c r="Q220" s="23">
        <v>12</v>
      </c>
      <c r="R220" s="22"/>
      <c r="S220" s="23">
        <v>14</v>
      </c>
      <c r="T220" s="102">
        <v>97</v>
      </c>
      <c r="U220" s="271">
        <v>1846</v>
      </c>
      <c r="V220" s="300">
        <v>47</v>
      </c>
    </row>
    <row r="221" spans="2:22" ht="12.75">
      <c r="B221" s="24" t="s">
        <v>417</v>
      </c>
      <c r="C221" s="172" t="s">
        <v>118</v>
      </c>
      <c r="D221" s="22"/>
      <c r="E221" s="23">
        <v>14</v>
      </c>
      <c r="F221" s="22">
        <v>70</v>
      </c>
      <c r="G221" s="23">
        <v>12</v>
      </c>
      <c r="H221" s="22">
        <v>1200</v>
      </c>
      <c r="I221" s="23">
        <v>10</v>
      </c>
      <c r="J221" s="22">
        <v>810</v>
      </c>
      <c r="K221" s="23">
        <v>7</v>
      </c>
      <c r="L221" s="22">
        <v>90</v>
      </c>
      <c r="M221" s="23">
        <v>13</v>
      </c>
      <c r="N221" s="22"/>
      <c r="O221" s="23">
        <v>14</v>
      </c>
      <c r="P221" s="22"/>
      <c r="Q221" s="23">
        <v>14</v>
      </c>
      <c r="R221" s="22"/>
      <c r="S221" s="23">
        <v>14</v>
      </c>
      <c r="T221" s="102">
        <v>98</v>
      </c>
      <c r="U221" s="271">
        <v>2170</v>
      </c>
      <c r="V221" s="300">
        <v>48</v>
      </c>
    </row>
    <row r="222" spans="2:22" ht="12.75">
      <c r="B222" s="24" t="s">
        <v>413</v>
      </c>
      <c r="C222" s="172" t="s">
        <v>120</v>
      </c>
      <c r="D222" s="22"/>
      <c r="E222" s="23">
        <v>14</v>
      </c>
      <c r="F222" s="22"/>
      <c r="G222" s="23">
        <v>14</v>
      </c>
      <c r="H222" s="22">
        <v>940</v>
      </c>
      <c r="I222" s="23">
        <v>9</v>
      </c>
      <c r="J222" s="22"/>
      <c r="K222" s="23">
        <v>14</v>
      </c>
      <c r="L222" s="22">
        <v>200</v>
      </c>
      <c r="M222" s="23">
        <v>10.5</v>
      </c>
      <c r="N222" s="22"/>
      <c r="O222" s="23">
        <v>14</v>
      </c>
      <c r="P222" s="22">
        <v>315</v>
      </c>
      <c r="Q222" s="23">
        <v>10</v>
      </c>
      <c r="R222" s="22"/>
      <c r="S222" s="23">
        <v>14</v>
      </c>
      <c r="T222" s="102">
        <v>99.5</v>
      </c>
      <c r="U222" s="271">
        <v>1455</v>
      </c>
      <c r="V222" s="300">
        <v>49</v>
      </c>
    </row>
    <row r="223" spans="2:22" ht="12.75">
      <c r="B223" s="24" t="s">
        <v>412</v>
      </c>
      <c r="C223" s="172" t="s">
        <v>237</v>
      </c>
      <c r="D223" s="22"/>
      <c r="E223" s="23">
        <v>14</v>
      </c>
      <c r="F223" s="22"/>
      <c r="G223" s="23">
        <v>14</v>
      </c>
      <c r="H223" s="22">
        <v>980</v>
      </c>
      <c r="I223" s="23">
        <v>5</v>
      </c>
      <c r="J223" s="22">
        <v>980</v>
      </c>
      <c r="K223" s="23">
        <v>12</v>
      </c>
      <c r="L223" s="22"/>
      <c r="M223" s="23">
        <v>14</v>
      </c>
      <c r="N223" s="22"/>
      <c r="O223" s="23">
        <v>14</v>
      </c>
      <c r="P223" s="22"/>
      <c r="Q223" s="23">
        <v>14</v>
      </c>
      <c r="R223" s="22"/>
      <c r="S223" s="23">
        <v>14</v>
      </c>
      <c r="T223" s="102">
        <v>101</v>
      </c>
      <c r="U223" s="271">
        <v>1960</v>
      </c>
      <c r="V223" s="300">
        <v>50</v>
      </c>
    </row>
    <row r="224" spans="2:22" ht="12.75">
      <c r="B224" s="24" t="s">
        <v>414</v>
      </c>
      <c r="C224" s="172" t="s">
        <v>352</v>
      </c>
      <c r="D224" s="22"/>
      <c r="E224" s="23">
        <v>14</v>
      </c>
      <c r="F224" s="22"/>
      <c r="G224" s="23">
        <v>14</v>
      </c>
      <c r="H224" s="22">
        <v>370</v>
      </c>
      <c r="I224" s="23">
        <v>13</v>
      </c>
      <c r="J224" s="22">
        <v>100</v>
      </c>
      <c r="K224" s="23">
        <v>12</v>
      </c>
      <c r="L224" s="22">
        <v>0</v>
      </c>
      <c r="M224" s="23">
        <v>13</v>
      </c>
      <c r="N224" s="22">
        <v>1377</v>
      </c>
      <c r="O224" s="23">
        <v>8</v>
      </c>
      <c r="P224" s="22"/>
      <c r="Q224" s="23">
        <v>14</v>
      </c>
      <c r="R224" s="22"/>
      <c r="S224" s="23">
        <v>14</v>
      </c>
      <c r="T224" s="102">
        <v>102</v>
      </c>
      <c r="U224" s="271">
        <v>1847</v>
      </c>
      <c r="V224" s="300">
        <v>51</v>
      </c>
    </row>
    <row r="225" spans="2:22" ht="12.75">
      <c r="B225" s="24" t="s">
        <v>443</v>
      </c>
      <c r="C225" s="172" t="s">
        <v>237</v>
      </c>
      <c r="D225" s="22"/>
      <c r="E225" s="23">
        <v>14</v>
      </c>
      <c r="F225" s="22"/>
      <c r="G225" s="23">
        <v>14</v>
      </c>
      <c r="H225" s="22"/>
      <c r="I225" s="23">
        <v>14</v>
      </c>
      <c r="J225" s="22"/>
      <c r="K225" s="23">
        <v>14</v>
      </c>
      <c r="L225" s="22"/>
      <c r="M225" s="23">
        <v>14</v>
      </c>
      <c r="N225" s="22">
        <v>2566</v>
      </c>
      <c r="O225" s="23">
        <v>5</v>
      </c>
      <c r="P225" s="22"/>
      <c r="Q225" s="23">
        <v>14</v>
      </c>
      <c r="R225" s="22"/>
      <c r="S225" s="23">
        <v>14</v>
      </c>
      <c r="T225" s="102">
        <v>103</v>
      </c>
      <c r="U225" s="271">
        <v>2566</v>
      </c>
      <c r="V225" s="300">
        <v>52</v>
      </c>
    </row>
    <row r="226" spans="2:22" ht="12.75">
      <c r="B226" s="24" t="s">
        <v>354</v>
      </c>
      <c r="C226" s="172" t="s">
        <v>352</v>
      </c>
      <c r="D226" s="22">
        <v>1188</v>
      </c>
      <c r="E226" s="23">
        <v>7</v>
      </c>
      <c r="F226" s="22">
        <v>620</v>
      </c>
      <c r="G226" s="23">
        <v>12</v>
      </c>
      <c r="H226" s="22"/>
      <c r="I226" s="23">
        <v>14</v>
      </c>
      <c r="J226" s="22"/>
      <c r="K226" s="23">
        <v>14</v>
      </c>
      <c r="L226" s="22"/>
      <c r="M226" s="23">
        <v>14</v>
      </c>
      <c r="N226" s="22"/>
      <c r="O226" s="23">
        <v>14</v>
      </c>
      <c r="P226" s="22"/>
      <c r="Q226" s="23">
        <v>14</v>
      </c>
      <c r="R226" s="22"/>
      <c r="S226" s="23">
        <v>14</v>
      </c>
      <c r="T226" s="102">
        <v>103</v>
      </c>
      <c r="U226" s="271">
        <v>1808</v>
      </c>
      <c r="V226" s="300">
        <v>53</v>
      </c>
    </row>
    <row r="227" spans="2:22" ht="12.75">
      <c r="B227" s="24" t="s">
        <v>656</v>
      </c>
      <c r="C227" s="172" t="s">
        <v>346</v>
      </c>
      <c r="D227" s="22"/>
      <c r="E227" s="23">
        <v>14</v>
      </c>
      <c r="F227" s="22"/>
      <c r="G227" s="23">
        <v>14</v>
      </c>
      <c r="H227" s="22"/>
      <c r="I227" s="23">
        <v>14</v>
      </c>
      <c r="J227" s="22"/>
      <c r="K227" s="23">
        <v>14</v>
      </c>
      <c r="L227" s="22"/>
      <c r="M227" s="23">
        <v>14</v>
      </c>
      <c r="N227" s="22"/>
      <c r="O227" s="23">
        <v>14</v>
      </c>
      <c r="P227" s="22"/>
      <c r="Q227" s="23">
        <v>14</v>
      </c>
      <c r="R227" s="22">
        <v>1004</v>
      </c>
      <c r="S227" s="23">
        <v>7</v>
      </c>
      <c r="T227" s="102">
        <v>105</v>
      </c>
      <c r="U227" s="271">
        <v>1004</v>
      </c>
      <c r="V227" s="300">
        <v>54</v>
      </c>
    </row>
    <row r="228" spans="2:22" ht="12.75">
      <c r="B228" s="24" t="s">
        <v>658</v>
      </c>
      <c r="C228" s="172" t="s">
        <v>225</v>
      </c>
      <c r="D228" s="22"/>
      <c r="E228" s="23">
        <v>14</v>
      </c>
      <c r="F228" s="22"/>
      <c r="G228" s="23">
        <v>14</v>
      </c>
      <c r="H228" s="22"/>
      <c r="I228" s="23">
        <v>14</v>
      </c>
      <c r="J228" s="22"/>
      <c r="K228" s="23">
        <v>14</v>
      </c>
      <c r="L228" s="22"/>
      <c r="M228" s="23">
        <v>14</v>
      </c>
      <c r="N228" s="22"/>
      <c r="O228" s="23">
        <v>14</v>
      </c>
      <c r="P228" s="22">
        <v>160</v>
      </c>
      <c r="Q228" s="23">
        <v>12</v>
      </c>
      <c r="R228" s="22">
        <v>641</v>
      </c>
      <c r="S228" s="23">
        <v>11</v>
      </c>
      <c r="T228" s="102">
        <v>107</v>
      </c>
      <c r="U228" s="108">
        <v>801</v>
      </c>
      <c r="V228" s="300">
        <v>55</v>
      </c>
    </row>
    <row r="229" spans="2:22" ht="13.5" thickBot="1">
      <c r="B229" s="32" t="s">
        <v>416</v>
      </c>
      <c r="C229" s="173" t="s">
        <v>225</v>
      </c>
      <c r="D229" s="128"/>
      <c r="E229" s="129">
        <v>14</v>
      </c>
      <c r="F229" s="128"/>
      <c r="G229" s="129">
        <v>14</v>
      </c>
      <c r="H229" s="128">
        <v>490</v>
      </c>
      <c r="I229" s="129">
        <v>12</v>
      </c>
      <c r="J229" s="128">
        <v>2420</v>
      </c>
      <c r="K229" s="129">
        <v>14</v>
      </c>
      <c r="L229" s="128"/>
      <c r="M229" s="129">
        <v>14</v>
      </c>
      <c r="N229" s="128"/>
      <c r="O229" s="129">
        <v>14</v>
      </c>
      <c r="P229" s="128"/>
      <c r="Q229" s="129">
        <v>14</v>
      </c>
      <c r="R229" s="128"/>
      <c r="S229" s="129">
        <v>14</v>
      </c>
      <c r="T229" s="255">
        <v>110</v>
      </c>
      <c r="U229" s="272">
        <v>2910</v>
      </c>
      <c r="V229" s="301">
        <v>56</v>
      </c>
    </row>
  </sheetData>
  <printOptions/>
  <pageMargins left="0.5511811023622047" right="0.5511811023622047" top="0.5905511811023623" bottom="0.5905511811023623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7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16.140625" style="0" customWidth="1"/>
    <col min="4" max="4" width="5.140625" style="0" customWidth="1"/>
    <col min="5" max="5" width="8.28125" style="0" customWidth="1"/>
    <col min="6" max="6" width="4.7109375" style="0" customWidth="1"/>
    <col min="7" max="7" width="5.140625" style="0" customWidth="1"/>
    <col min="8" max="8" width="8.28125" style="0" customWidth="1"/>
    <col min="9" max="9" width="4.7109375" style="0" customWidth="1"/>
    <col min="10" max="10" width="5.140625" style="0" customWidth="1"/>
    <col min="11" max="11" width="8.28125" style="0" customWidth="1"/>
    <col min="12" max="12" width="4.7109375" style="0" customWidth="1"/>
    <col min="13" max="13" width="5.140625" style="0" customWidth="1"/>
    <col min="14" max="14" width="8.28125" style="0" customWidth="1"/>
    <col min="15" max="15" width="4.7109375" style="0" customWidth="1"/>
    <col min="16" max="16" width="7.57421875" style="0" customWidth="1"/>
    <col min="17" max="17" width="9.7109375" style="0" customWidth="1"/>
    <col min="18" max="18" width="8.28125" style="0" customWidth="1"/>
    <col min="19" max="19" width="8.421875" style="0" customWidth="1"/>
  </cols>
  <sheetData>
    <row r="2" spans="4:17" ht="12.75">
      <c r="D2" s="730" t="s">
        <v>970</v>
      </c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</row>
    <row r="3" spans="4:17" ht="12.75"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</row>
    <row r="4" spans="4:17" ht="12.75"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</row>
    <row r="6" ht="13.5" thickBot="1"/>
    <row r="7" spans="1:19" ht="12.75">
      <c r="A7" s="731" t="s">
        <v>130</v>
      </c>
      <c r="B7" s="732"/>
      <c r="C7" s="739" t="s">
        <v>971</v>
      </c>
      <c r="D7" s="724" t="s">
        <v>972</v>
      </c>
      <c r="E7" s="725"/>
      <c r="F7" s="726"/>
      <c r="G7" s="724" t="s">
        <v>972</v>
      </c>
      <c r="H7" s="725"/>
      <c r="I7" s="726"/>
      <c r="J7" s="724" t="s">
        <v>973</v>
      </c>
      <c r="K7" s="725"/>
      <c r="L7" s="726"/>
      <c r="M7" s="724" t="s">
        <v>973</v>
      </c>
      <c r="N7" s="725"/>
      <c r="O7" s="726"/>
      <c r="P7" s="727" t="s">
        <v>2</v>
      </c>
      <c r="Q7" s="728"/>
      <c r="R7" s="729"/>
      <c r="S7" s="721" t="s">
        <v>974</v>
      </c>
    </row>
    <row r="8" spans="1:19" ht="12.75">
      <c r="A8" s="715"/>
      <c r="B8" s="733"/>
      <c r="C8" s="740"/>
      <c r="D8" s="742" t="s">
        <v>975</v>
      </c>
      <c r="E8" s="743"/>
      <c r="F8" s="744"/>
      <c r="G8" s="745">
        <v>39726</v>
      </c>
      <c r="H8" s="743"/>
      <c r="I8" s="744"/>
      <c r="J8" s="742" t="s">
        <v>976</v>
      </c>
      <c r="K8" s="743"/>
      <c r="L8" s="744"/>
      <c r="M8" s="745">
        <v>39733</v>
      </c>
      <c r="N8" s="743"/>
      <c r="O8" s="744"/>
      <c r="P8" s="715" t="s">
        <v>977</v>
      </c>
      <c r="Q8" s="717" t="s">
        <v>978</v>
      </c>
      <c r="R8" s="719" t="s">
        <v>979</v>
      </c>
      <c r="S8" s="722"/>
    </row>
    <row r="9" spans="1:19" ht="13.5" thickBot="1">
      <c r="A9" s="716"/>
      <c r="B9" s="734"/>
      <c r="C9" s="741"/>
      <c r="D9" s="614" t="s">
        <v>980</v>
      </c>
      <c r="E9" s="615" t="s">
        <v>3</v>
      </c>
      <c r="F9" s="616" t="s">
        <v>4</v>
      </c>
      <c r="G9" s="614" t="s">
        <v>980</v>
      </c>
      <c r="H9" s="615" t="s">
        <v>3</v>
      </c>
      <c r="I9" s="616" t="s">
        <v>4</v>
      </c>
      <c r="J9" s="614" t="s">
        <v>980</v>
      </c>
      <c r="K9" s="615" t="s">
        <v>3</v>
      </c>
      <c r="L9" s="616" t="s">
        <v>4</v>
      </c>
      <c r="M9" s="614" t="s">
        <v>980</v>
      </c>
      <c r="N9" s="615" t="s">
        <v>3</v>
      </c>
      <c r="O9" s="616" t="s">
        <v>4</v>
      </c>
      <c r="P9" s="716"/>
      <c r="Q9" s="718"/>
      <c r="R9" s="720"/>
      <c r="S9" s="723"/>
    </row>
    <row r="10" spans="1:19" s="622" customFormat="1" ht="15" customHeight="1">
      <c r="A10" s="735" t="s">
        <v>981</v>
      </c>
      <c r="B10" s="736"/>
      <c r="C10" s="617"/>
      <c r="D10" s="618"/>
      <c r="E10" s="618"/>
      <c r="F10" s="619"/>
      <c r="G10" s="618"/>
      <c r="H10" s="618"/>
      <c r="I10" s="619"/>
      <c r="J10" s="618"/>
      <c r="K10" s="618"/>
      <c r="L10" s="619"/>
      <c r="M10" s="618"/>
      <c r="N10" s="618"/>
      <c r="O10" s="619"/>
      <c r="P10" s="618"/>
      <c r="Q10" s="620"/>
      <c r="R10" s="620"/>
      <c r="S10" s="621"/>
    </row>
    <row r="11" spans="1:19" s="622" customFormat="1" ht="15" customHeight="1">
      <c r="A11" s="623">
        <v>1</v>
      </c>
      <c r="B11" s="624" t="s">
        <v>982</v>
      </c>
      <c r="C11" s="624" t="s">
        <v>983</v>
      </c>
      <c r="D11" s="625" t="s">
        <v>984</v>
      </c>
      <c r="E11" s="626">
        <v>6685</v>
      </c>
      <c r="F11" s="627">
        <v>3</v>
      </c>
      <c r="G11" s="625" t="s">
        <v>985</v>
      </c>
      <c r="H11" s="626">
        <v>7681</v>
      </c>
      <c r="I11" s="627">
        <v>3</v>
      </c>
      <c r="J11" s="625" t="s">
        <v>986</v>
      </c>
      <c r="K11" s="626">
        <v>5280</v>
      </c>
      <c r="L11" s="627">
        <v>3</v>
      </c>
      <c r="M11" s="625" t="s">
        <v>987</v>
      </c>
      <c r="N11" s="626">
        <v>4530</v>
      </c>
      <c r="O11" s="627">
        <v>2</v>
      </c>
      <c r="P11" s="628">
        <f aca="true" t="shared" si="0" ref="P11:P20">F11+I11+L11+O11</f>
        <v>11</v>
      </c>
      <c r="Q11" s="629">
        <f aca="true" t="shared" si="1" ref="Q11:Q20">E11+H11+K11+N11</f>
        <v>24176</v>
      </c>
      <c r="R11" s="630">
        <v>7681</v>
      </c>
      <c r="S11" s="631">
        <v>3</v>
      </c>
    </row>
    <row r="12" spans="1:19" s="622" customFormat="1" ht="15" customHeight="1">
      <c r="A12" s="632">
        <v>2</v>
      </c>
      <c r="B12" s="624" t="s">
        <v>988</v>
      </c>
      <c r="C12" s="624" t="s">
        <v>989</v>
      </c>
      <c r="D12" s="625" t="s">
        <v>990</v>
      </c>
      <c r="E12" s="626">
        <v>5506</v>
      </c>
      <c r="F12" s="627">
        <v>6</v>
      </c>
      <c r="G12" s="625" t="s">
        <v>991</v>
      </c>
      <c r="H12" s="626">
        <v>7345</v>
      </c>
      <c r="I12" s="627">
        <v>5</v>
      </c>
      <c r="J12" s="625" t="s">
        <v>992</v>
      </c>
      <c r="K12" s="626">
        <v>1900</v>
      </c>
      <c r="L12" s="627">
        <v>9</v>
      </c>
      <c r="M12" s="625" t="s">
        <v>993</v>
      </c>
      <c r="N12" s="626">
        <v>2860</v>
      </c>
      <c r="O12" s="627">
        <v>8</v>
      </c>
      <c r="P12" s="628">
        <f t="shared" si="0"/>
        <v>28</v>
      </c>
      <c r="Q12" s="629">
        <f t="shared" si="1"/>
        <v>17611</v>
      </c>
      <c r="R12" s="630">
        <v>7345</v>
      </c>
      <c r="S12" s="633">
        <v>18</v>
      </c>
    </row>
    <row r="13" spans="1:19" s="622" customFormat="1" ht="15" customHeight="1">
      <c r="A13" s="632">
        <v>3</v>
      </c>
      <c r="B13" s="624" t="s">
        <v>723</v>
      </c>
      <c r="C13" s="624" t="s">
        <v>666</v>
      </c>
      <c r="D13" s="625" t="s">
        <v>994</v>
      </c>
      <c r="E13" s="626">
        <v>9447</v>
      </c>
      <c r="F13" s="627">
        <v>1</v>
      </c>
      <c r="G13" s="625" t="s">
        <v>995</v>
      </c>
      <c r="H13" s="626">
        <v>7093</v>
      </c>
      <c r="I13" s="627">
        <v>6</v>
      </c>
      <c r="J13" s="625" t="s">
        <v>996</v>
      </c>
      <c r="K13" s="626">
        <v>4170</v>
      </c>
      <c r="L13" s="627">
        <v>5</v>
      </c>
      <c r="M13" s="625" t="s">
        <v>997</v>
      </c>
      <c r="N13" s="626">
        <v>3210</v>
      </c>
      <c r="O13" s="627">
        <v>7</v>
      </c>
      <c r="P13" s="628">
        <f t="shared" si="0"/>
        <v>19</v>
      </c>
      <c r="Q13" s="629">
        <f t="shared" si="1"/>
        <v>23920</v>
      </c>
      <c r="R13" s="630">
        <v>9447</v>
      </c>
      <c r="S13" s="633">
        <v>7</v>
      </c>
    </row>
    <row r="14" spans="1:19" s="622" customFormat="1" ht="15" customHeight="1">
      <c r="A14" s="632">
        <v>4</v>
      </c>
      <c r="B14" s="624" t="s">
        <v>998</v>
      </c>
      <c r="C14" s="624" t="s">
        <v>999</v>
      </c>
      <c r="D14" s="625" t="s">
        <v>1000</v>
      </c>
      <c r="E14" s="626">
        <v>5662</v>
      </c>
      <c r="F14" s="627">
        <v>5</v>
      </c>
      <c r="G14" s="625" t="s">
        <v>1001</v>
      </c>
      <c r="H14" s="626">
        <v>8807</v>
      </c>
      <c r="I14" s="627">
        <v>1</v>
      </c>
      <c r="J14" s="625" t="s">
        <v>1002</v>
      </c>
      <c r="K14" s="626">
        <v>2320</v>
      </c>
      <c r="L14" s="627">
        <v>8</v>
      </c>
      <c r="M14" s="625" t="s">
        <v>1003</v>
      </c>
      <c r="N14" s="626">
        <v>1650</v>
      </c>
      <c r="O14" s="627">
        <v>9</v>
      </c>
      <c r="P14" s="628">
        <f t="shared" si="0"/>
        <v>23</v>
      </c>
      <c r="Q14" s="629">
        <f t="shared" si="1"/>
        <v>18439</v>
      </c>
      <c r="R14" s="630">
        <v>8807</v>
      </c>
      <c r="S14" s="633">
        <v>11</v>
      </c>
    </row>
    <row r="15" spans="1:19" s="622" customFormat="1" ht="15" customHeight="1">
      <c r="A15" s="632">
        <v>5</v>
      </c>
      <c r="B15" s="624" t="s">
        <v>722</v>
      </c>
      <c r="C15" s="624" t="s">
        <v>467</v>
      </c>
      <c r="D15" s="625" t="s">
        <v>1004</v>
      </c>
      <c r="E15" s="626">
        <v>7409</v>
      </c>
      <c r="F15" s="627">
        <v>2</v>
      </c>
      <c r="G15" s="625" t="s">
        <v>1005</v>
      </c>
      <c r="H15" s="626">
        <v>7556</v>
      </c>
      <c r="I15" s="627">
        <v>4</v>
      </c>
      <c r="J15" s="625" t="s">
        <v>1006</v>
      </c>
      <c r="K15" s="626">
        <v>6150</v>
      </c>
      <c r="L15" s="627">
        <v>2</v>
      </c>
      <c r="M15" s="625" t="s">
        <v>1007</v>
      </c>
      <c r="N15" s="626">
        <v>3260</v>
      </c>
      <c r="O15" s="627">
        <v>6</v>
      </c>
      <c r="P15" s="628">
        <f t="shared" si="0"/>
        <v>14</v>
      </c>
      <c r="Q15" s="629">
        <f t="shared" si="1"/>
        <v>24375</v>
      </c>
      <c r="R15" s="630">
        <v>7556</v>
      </c>
      <c r="S15" s="631">
        <v>4</v>
      </c>
    </row>
    <row r="16" spans="1:19" s="622" customFormat="1" ht="15" customHeight="1">
      <c r="A16" s="632">
        <v>6</v>
      </c>
      <c r="B16" s="624" t="s">
        <v>1008</v>
      </c>
      <c r="C16" s="624" t="s">
        <v>1009</v>
      </c>
      <c r="D16" s="625" t="s">
        <v>1010</v>
      </c>
      <c r="E16" s="626">
        <v>4378</v>
      </c>
      <c r="F16" s="627">
        <v>8</v>
      </c>
      <c r="G16" s="625" t="s">
        <v>1011</v>
      </c>
      <c r="H16" s="634">
        <v>6177</v>
      </c>
      <c r="I16" s="627">
        <v>8</v>
      </c>
      <c r="J16" s="625" t="s">
        <v>1012</v>
      </c>
      <c r="K16" s="626">
        <v>3580</v>
      </c>
      <c r="L16" s="627">
        <v>6</v>
      </c>
      <c r="M16" s="625" t="s">
        <v>1013</v>
      </c>
      <c r="N16" s="626">
        <v>4480</v>
      </c>
      <c r="O16" s="627">
        <v>3</v>
      </c>
      <c r="P16" s="628">
        <f t="shared" si="0"/>
        <v>25</v>
      </c>
      <c r="Q16" s="629">
        <f t="shared" si="1"/>
        <v>18615</v>
      </c>
      <c r="R16" s="630">
        <v>6177</v>
      </c>
      <c r="S16" s="633">
        <v>13</v>
      </c>
    </row>
    <row r="17" spans="1:19" s="622" customFormat="1" ht="15" customHeight="1">
      <c r="A17" s="632">
        <v>7</v>
      </c>
      <c r="B17" s="624" t="s">
        <v>718</v>
      </c>
      <c r="C17" s="624" t="s">
        <v>665</v>
      </c>
      <c r="D17" s="625" t="s">
        <v>1014</v>
      </c>
      <c r="E17" s="626">
        <v>5495</v>
      </c>
      <c r="F17" s="627">
        <v>7</v>
      </c>
      <c r="G17" s="625" t="s">
        <v>1015</v>
      </c>
      <c r="H17" s="626">
        <v>7728</v>
      </c>
      <c r="I17" s="627">
        <v>2</v>
      </c>
      <c r="J17" s="625" t="s">
        <v>1016</v>
      </c>
      <c r="K17" s="626">
        <v>7310</v>
      </c>
      <c r="L17" s="627">
        <v>1</v>
      </c>
      <c r="M17" s="625" t="s">
        <v>1017</v>
      </c>
      <c r="N17" s="626">
        <v>5580</v>
      </c>
      <c r="O17" s="627">
        <v>1</v>
      </c>
      <c r="P17" s="628">
        <f t="shared" si="0"/>
        <v>11</v>
      </c>
      <c r="Q17" s="629">
        <f t="shared" si="1"/>
        <v>26113</v>
      </c>
      <c r="R17" s="630">
        <v>7728</v>
      </c>
      <c r="S17" s="631">
        <v>2</v>
      </c>
    </row>
    <row r="18" spans="1:19" s="622" customFormat="1" ht="15" customHeight="1">
      <c r="A18" s="632">
        <v>8</v>
      </c>
      <c r="B18" s="624" t="s">
        <v>1018</v>
      </c>
      <c r="C18" s="624" t="s">
        <v>1019</v>
      </c>
      <c r="D18" s="625" t="s">
        <v>1020</v>
      </c>
      <c r="E18" s="626">
        <v>3457</v>
      </c>
      <c r="F18" s="627">
        <v>9</v>
      </c>
      <c r="G18" s="625" t="s">
        <v>1021</v>
      </c>
      <c r="H18" s="626">
        <v>4524</v>
      </c>
      <c r="I18" s="627">
        <v>9</v>
      </c>
      <c r="J18" s="625" t="s">
        <v>1022</v>
      </c>
      <c r="K18" s="626">
        <v>4590</v>
      </c>
      <c r="L18" s="627">
        <v>4</v>
      </c>
      <c r="M18" s="625" t="s">
        <v>1023</v>
      </c>
      <c r="N18" s="626">
        <v>4300</v>
      </c>
      <c r="O18" s="627">
        <v>4</v>
      </c>
      <c r="P18" s="628">
        <f t="shared" si="0"/>
        <v>26</v>
      </c>
      <c r="Q18" s="629">
        <f t="shared" si="1"/>
        <v>16871</v>
      </c>
      <c r="R18" s="630">
        <v>4590</v>
      </c>
      <c r="S18" s="633">
        <v>16</v>
      </c>
    </row>
    <row r="19" spans="1:19" s="622" customFormat="1" ht="15" customHeight="1">
      <c r="A19" s="632">
        <v>9</v>
      </c>
      <c r="B19" s="624" t="s">
        <v>1024</v>
      </c>
      <c r="C19" s="624" t="s">
        <v>671</v>
      </c>
      <c r="D19" s="625" t="s">
        <v>1025</v>
      </c>
      <c r="E19" s="626">
        <v>6349</v>
      </c>
      <c r="F19" s="627">
        <v>4</v>
      </c>
      <c r="G19" s="625" t="s">
        <v>1026</v>
      </c>
      <c r="H19" s="626">
        <v>6783</v>
      </c>
      <c r="I19" s="627">
        <v>7</v>
      </c>
      <c r="J19" s="625" t="s">
        <v>1027</v>
      </c>
      <c r="K19" s="626">
        <v>2890</v>
      </c>
      <c r="L19" s="627">
        <v>7</v>
      </c>
      <c r="M19" s="625" t="s">
        <v>1028</v>
      </c>
      <c r="N19" s="626">
        <v>3820</v>
      </c>
      <c r="O19" s="627">
        <v>5</v>
      </c>
      <c r="P19" s="628">
        <f t="shared" si="0"/>
        <v>23</v>
      </c>
      <c r="Q19" s="629">
        <f t="shared" si="1"/>
        <v>19842</v>
      </c>
      <c r="R19" s="630">
        <v>6783</v>
      </c>
      <c r="S19" s="633">
        <v>10</v>
      </c>
    </row>
    <row r="20" spans="1:19" s="622" customFormat="1" ht="15" customHeight="1" thickBot="1">
      <c r="A20" s="635">
        <v>10</v>
      </c>
      <c r="B20" s="636"/>
      <c r="C20" s="637"/>
      <c r="D20" s="638"/>
      <c r="E20" s="639"/>
      <c r="F20" s="640"/>
      <c r="G20" s="638"/>
      <c r="H20" s="639"/>
      <c r="I20" s="640"/>
      <c r="J20" s="638"/>
      <c r="K20" s="639"/>
      <c r="L20" s="640"/>
      <c r="M20" s="638"/>
      <c r="N20" s="639"/>
      <c r="O20" s="640"/>
      <c r="P20" s="628">
        <f t="shared" si="0"/>
        <v>0</v>
      </c>
      <c r="Q20" s="629">
        <f t="shared" si="1"/>
        <v>0</v>
      </c>
      <c r="R20" s="641"/>
      <c r="S20" s="642"/>
    </row>
    <row r="21" spans="1:19" s="622" customFormat="1" ht="15" customHeight="1">
      <c r="A21" s="737" t="s">
        <v>1029</v>
      </c>
      <c r="B21" s="738"/>
      <c r="C21" s="643"/>
      <c r="D21" s="644"/>
      <c r="E21" s="644"/>
      <c r="F21" s="645"/>
      <c r="G21" s="644"/>
      <c r="H21" s="644"/>
      <c r="I21" s="645"/>
      <c r="J21" s="644"/>
      <c r="K21" s="644"/>
      <c r="L21" s="645"/>
      <c r="M21" s="644"/>
      <c r="N21" s="644"/>
      <c r="O21" s="645"/>
      <c r="P21" s="644"/>
      <c r="Q21" s="620"/>
      <c r="R21" s="620"/>
      <c r="S21" s="646"/>
    </row>
    <row r="22" spans="1:19" s="622" customFormat="1" ht="15" customHeight="1">
      <c r="A22" s="623">
        <v>1</v>
      </c>
      <c r="B22" s="624" t="s">
        <v>725</v>
      </c>
      <c r="C22" s="624" t="s">
        <v>665</v>
      </c>
      <c r="D22" s="625" t="s">
        <v>984</v>
      </c>
      <c r="E22" s="626">
        <v>11504</v>
      </c>
      <c r="F22" s="627">
        <v>2</v>
      </c>
      <c r="G22" s="625" t="s">
        <v>993</v>
      </c>
      <c r="H22" s="626">
        <v>7595</v>
      </c>
      <c r="I22" s="627">
        <v>5</v>
      </c>
      <c r="J22" s="625" t="s">
        <v>1027</v>
      </c>
      <c r="K22" s="626">
        <v>1050</v>
      </c>
      <c r="L22" s="627">
        <v>10</v>
      </c>
      <c r="M22" s="625" t="s">
        <v>991</v>
      </c>
      <c r="N22" s="626">
        <v>2800</v>
      </c>
      <c r="O22" s="627">
        <v>9</v>
      </c>
      <c r="P22" s="628">
        <f aca="true" t="shared" si="2" ref="P22:P31">F22+I22+L22+O22</f>
        <v>26</v>
      </c>
      <c r="Q22" s="629">
        <f aca="true" t="shared" si="3" ref="Q22:Q31">E22+H22+K22+N22</f>
        <v>22949</v>
      </c>
      <c r="R22" s="630">
        <v>11504</v>
      </c>
      <c r="S22" s="633">
        <v>14</v>
      </c>
    </row>
    <row r="23" spans="1:19" s="622" customFormat="1" ht="15" customHeight="1">
      <c r="A23" s="632">
        <v>2</v>
      </c>
      <c r="B23" s="624" t="s">
        <v>720</v>
      </c>
      <c r="C23" s="624" t="s">
        <v>1030</v>
      </c>
      <c r="D23" s="625" t="s">
        <v>990</v>
      </c>
      <c r="E23" s="626">
        <v>4636</v>
      </c>
      <c r="F23" s="627">
        <v>8</v>
      </c>
      <c r="G23" s="625" t="s">
        <v>997</v>
      </c>
      <c r="H23" s="626">
        <v>4797</v>
      </c>
      <c r="I23" s="627">
        <v>10</v>
      </c>
      <c r="J23" s="625" t="s">
        <v>1002</v>
      </c>
      <c r="K23" s="626">
        <v>2780</v>
      </c>
      <c r="L23" s="627">
        <v>6</v>
      </c>
      <c r="M23" s="625" t="s">
        <v>995</v>
      </c>
      <c r="N23" s="626">
        <v>8420</v>
      </c>
      <c r="O23" s="627">
        <v>1</v>
      </c>
      <c r="P23" s="628">
        <f t="shared" si="2"/>
        <v>25</v>
      </c>
      <c r="Q23" s="629">
        <f t="shared" si="3"/>
        <v>20633</v>
      </c>
      <c r="R23" s="630">
        <v>8420</v>
      </c>
      <c r="S23" s="633">
        <v>12</v>
      </c>
    </row>
    <row r="24" spans="1:19" s="622" customFormat="1" ht="15" customHeight="1">
      <c r="A24" s="632">
        <v>3</v>
      </c>
      <c r="B24" s="624" t="s">
        <v>730</v>
      </c>
      <c r="C24" s="624" t="s">
        <v>671</v>
      </c>
      <c r="D24" s="625" t="s">
        <v>994</v>
      </c>
      <c r="E24" s="626">
        <v>3022</v>
      </c>
      <c r="F24" s="627">
        <v>9</v>
      </c>
      <c r="G24" s="625" t="s">
        <v>1003</v>
      </c>
      <c r="H24" s="626">
        <v>4861</v>
      </c>
      <c r="I24" s="627">
        <v>9</v>
      </c>
      <c r="J24" s="625" t="s">
        <v>992</v>
      </c>
      <c r="K24" s="626">
        <v>1270</v>
      </c>
      <c r="L24" s="627">
        <v>9</v>
      </c>
      <c r="M24" s="625" t="s">
        <v>1031</v>
      </c>
      <c r="N24" s="626">
        <v>5560</v>
      </c>
      <c r="O24" s="627">
        <v>4</v>
      </c>
      <c r="P24" s="628">
        <f t="shared" si="2"/>
        <v>31</v>
      </c>
      <c r="Q24" s="629">
        <f t="shared" si="3"/>
        <v>14713</v>
      </c>
      <c r="R24" s="630">
        <v>5560</v>
      </c>
      <c r="S24" s="633">
        <v>19</v>
      </c>
    </row>
    <row r="25" spans="1:19" s="622" customFormat="1" ht="15" customHeight="1">
      <c r="A25" s="632">
        <v>4</v>
      </c>
      <c r="B25" s="624" t="s">
        <v>724</v>
      </c>
      <c r="C25" s="624" t="s">
        <v>1032</v>
      </c>
      <c r="D25" s="625" t="s">
        <v>1000</v>
      </c>
      <c r="E25" s="626">
        <v>6034</v>
      </c>
      <c r="F25" s="627">
        <v>6</v>
      </c>
      <c r="G25" s="625" t="s">
        <v>1007</v>
      </c>
      <c r="H25" s="626">
        <v>8313</v>
      </c>
      <c r="I25" s="627">
        <v>3</v>
      </c>
      <c r="J25" s="625" t="s">
        <v>996</v>
      </c>
      <c r="K25" s="626">
        <v>3470</v>
      </c>
      <c r="L25" s="627">
        <v>5</v>
      </c>
      <c r="M25" s="625" t="s">
        <v>985</v>
      </c>
      <c r="N25" s="626">
        <v>5640</v>
      </c>
      <c r="O25" s="627">
        <v>3</v>
      </c>
      <c r="P25" s="628">
        <f t="shared" si="2"/>
        <v>17</v>
      </c>
      <c r="Q25" s="629">
        <f t="shared" si="3"/>
        <v>23457</v>
      </c>
      <c r="R25" s="630">
        <v>8313</v>
      </c>
      <c r="S25" s="631">
        <v>6</v>
      </c>
    </row>
    <row r="26" spans="1:19" s="622" customFormat="1" ht="15" customHeight="1">
      <c r="A26" s="632">
        <v>5</v>
      </c>
      <c r="B26" s="624" t="s">
        <v>277</v>
      </c>
      <c r="C26" s="624" t="s">
        <v>273</v>
      </c>
      <c r="D26" s="625" t="s">
        <v>1004</v>
      </c>
      <c r="E26" s="626">
        <v>6475</v>
      </c>
      <c r="F26" s="627">
        <v>5</v>
      </c>
      <c r="G26" s="625" t="s">
        <v>1033</v>
      </c>
      <c r="H26" s="626">
        <v>9885</v>
      </c>
      <c r="I26" s="647">
        <v>2</v>
      </c>
      <c r="J26" s="625" t="s">
        <v>1006</v>
      </c>
      <c r="K26" s="626">
        <v>1350</v>
      </c>
      <c r="L26" s="627">
        <v>8</v>
      </c>
      <c r="M26" s="625" t="s">
        <v>1001</v>
      </c>
      <c r="N26" s="626">
        <v>3480</v>
      </c>
      <c r="O26" s="627">
        <v>8</v>
      </c>
      <c r="P26" s="628">
        <f t="shared" si="2"/>
        <v>23</v>
      </c>
      <c r="Q26" s="629">
        <f t="shared" si="3"/>
        <v>21190</v>
      </c>
      <c r="R26" s="630">
        <v>9885</v>
      </c>
      <c r="S26" s="633">
        <v>9</v>
      </c>
    </row>
    <row r="27" spans="1:19" s="622" customFormat="1" ht="15" customHeight="1">
      <c r="A27" s="632">
        <v>6</v>
      </c>
      <c r="B27" s="624" t="s">
        <v>1034</v>
      </c>
      <c r="C27" s="624" t="s">
        <v>1035</v>
      </c>
      <c r="D27" s="625" t="s">
        <v>1010</v>
      </c>
      <c r="E27" s="626">
        <v>2559</v>
      </c>
      <c r="F27" s="627">
        <v>10</v>
      </c>
      <c r="G27" s="625" t="s">
        <v>1013</v>
      </c>
      <c r="H27" s="626">
        <v>8136</v>
      </c>
      <c r="I27" s="627">
        <v>4</v>
      </c>
      <c r="J27" s="625" t="s">
        <v>986</v>
      </c>
      <c r="K27" s="626">
        <v>2630</v>
      </c>
      <c r="L27" s="627">
        <v>7</v>
      </c>
      <c r="M27" s="625" t="s">
        <v>1021</v>
      </c>
      <c r="N27" s="626">
        <v>4950</v>
      </c>
      <c r="O27" s="627">
        <v>6</v>
      </c>
      <c r="P27" s="628">
        <f t="shared" si="2"/>
        <v>27</v>
      </c>
      <c r="Q27" s="629">
        <f t="shared" si="3"/>
        <v>18275</v>
      </c>
      <c r="R27" s="630">
        <v>8136</v>
      </c>
      <c r="S27" s="633">
        <v>17</v>
      </c>
    </row>
    <row r="28" spans="1:19" s="622" customFormat="1" ht="15" customHeight="1">
      <c r="A28" s="632">
        <v>7</v>
      </c>
      <c r="B28" s="624" t="s">
        <v>728</v>
      </c>
      <c r="C28" s="624" t="s">
        <v>662</v>
      </c>
      <c r="D28" s="625" t="s">
        <v>1014</v>
      </c>
      <c r="E28" s="626">
        <v>12161</v>
      </c>
      <c r="F28" s="627">
        <v>1</v>
      </c>
      <c r="G28" s="625" t="s">
        <v>1017</v>
      </c>
      <c r="H28" s="626">
        <v>7328</v>
      </c>
      <c r="I28" s="627">
        <v>7</v>
      </c>
      <c r="J28" s="625" t="s">
        <v>1016</v>
      </c>
      <c r="K28" s="626">
        <v>6680</v>
      </c>
      <c r="L28" s="627">
        <v>2</v>
      </c>
      <c r="M28" s="625" t="s">
        <v>1011</v>
      </c>
      <c r="N28" s="626">
        <v>5550</v>
      </c>
      <c r="O28" s="627">
        <v>5</v>
      </c>
      <c r="P28" s="628">
        <f t="shared" si="2"/>
        <v>15</v>
      </c>
      <c r="Q28" s="629">
        <f t="shared" si="3"/>
        <v>31719</v>
      </c>
      <c r="R28" s="630">
        <v>12161</v>
      </c>
      <c r="S28" s="631">
        <v>5</v>
      </c>
    </row>
    <row r="29" spans="1:19" s="622" customFormat="1" ht="15" customHeight="1">
      <c r="A29" s="632">
        <v>8</v>
      </c>
      <c r="B29" s="624" t="s">
        <v>719</v>
      </c>
      <c r="C29" s="624" t="s">
        <v>671</v>
      </c>
      <c r="D29" s="625" t="s">
        <v>1020</v>
      </c>
      <c r="E29" s="626">
        <v>6548</v>
      </c>
      <c r="F29" s="627">
        <v>4</v>
      </c>
      <c r="G29" s="625" t="s">
        <v>1023</v>
      </c>
      <c r="H29" s="626">
        <v>7584</v>
      </c>
      <c r="I29" s="627">
        <v>6</v>
      </c>
      <c r="J29" s="625" t="s">
        <v>1022</v>
      </c>
      <c r="K29" s="626">
        <v>6360</v>
      </c>
      <c r="L29" s="627">
        <v>3</v>
      </c>
      <c r="M29" s="625" t="s">
        <v>1015</v>
      </c>
      <c r="N29" s="626">
        <v>4800</v>
      </c>
      <c r="O29" s="627">
        <v>7</v>
      </c>
      <c r="P29" s="628">
        <f t="shared" si="2"/>
        <v>20</v>
      </c>
      <c r="Q29" s="629">
        <f t="shared" si="3"/>
        <v>25292</v>
      </c>
      <c r="R29" s="630">
        <v>7584</v>
      </c>
      <c r="S29" s="633">
        <v>8</v>
      </c>
    </row>
    <row r="30" spans="1:19" s="622" customFormat="1" ht="15" customHeight="1">
      <c r="A30" s="632">
        <v>9</v>
      </c>
      <c r="B30" s="624" t="s">
        <v>1036</v>
      </c>
      <c r="C30" s="624" t="s">
        <v>1037</v>
      </c>
      <c r="D30" s="648" t="s">
        <v>1025</v>
      </c>
      <c r="E30" s="649">
        <v>5881</v>
      </c>
      <c r="F30" s="647">
        <v>7</v>
      </c>
      <c r="G30" s="648" t="s">
        <v>1028</v>
      </c>
      <c r="H30" s="626">
        <v>5229</v>
      </c>
      <c r="I30" s="647">
        <v>8</v>
      </c>
      <c r="J30" s="650" t="s">
        <v>1038</v>
      </c>
      <c r="K30" s="626">
        <v>7560</v>
      </c>
      <c r="L30" s="651">
        <v>1</v>
      </c>
      <c r="M30" s="650" t="s">
        <v>1026</v>
      </c>
      <c r="N30" s="652">
        <v>2210</v>
      </c>
      <c r="O30" s="653">
        <v>10</v>
      </c>
      <c r="P30" s="628">
        <f t="shared" si="2"/>
        <v>26</v>
      </c>
      <c r="Q30" s="629">
        <f t="shared" si="3"/>
        <v>20880</v>
      </c>
      <c r="R30" s="630">
        <v>7560</v>
      </c>
      <c r="S30" s="633">
        <v>15</v>
      </c>
    </row>
    <row r="31" spans="1:19" s="622" customFormat="1" ht="15" customHeight="1" thickBot="1">
      <c r="A31" s="635">
        <v>10</v>
      </c>
      <c r="B31" s="654" t="s">
        <v>1039</v>
      </c>
      <c r="C31" s="654" t="s">
        <v>1040</v>
      </c>
      <c r="D31" s="655" t="s">
        <v>1041</v>
      </c>
      <c r="E31" s="656">
        <v>10886</v>
      </c>
      <c r="F31" s="657">
        <v>3</v>
      </c>
      <c r="G31" s="655" t="s">
        <v>987</v>
      </c>
      <c r="H31" s="656">
        <v>11463</v>
      </c>
      <c r="I31" s="658">
        <v>1</v>
      </c>
      <c r="J31" s="659" t="s">
        <v>1012</v>
      </c>
      <c r="K31" s="660">
        <v>4910</v>
      </c>
      <c r="L31" s="658">
        <v>4</v>
      </c>
      <c r="M31" s="661" t="s">
        <v>1005</v>
      </c>
      <c r="N31" s="662">
        <v>6190</v>
      </c>
      <c r="O31" s="663">
        <v>2</v>
      </c>
      <c r="P31" s="628">
        <f t="shared" si="2"/>
        <v>10</v>
      </c>
      <c r="Q31" s="629">
        <f t="shared" si="3"/>
        <v>33449</v>
      </c>
      <c r="R31" s="664">
        <v>11463</v>
      </c>
      <c r="S31" s="665">
        <v>1</v>
      </c>
    </row>
    <row r="34" spans="3:18" ht="15">
      <c r="C34" s="666" t="s">
        <v>1042</v>
      </c>
      <c r="D34" s="666"/>
      <c r="E34" s="666"/>
      <c r="F34" s="666"/>
      <c r="G34" s="666"/>
      <c r="H34" s="666" t="s">
        <v>1043</v>
      </c>
      <c r="I34" s="666"/>
      <c r="J34" s="666"/>
      <c r="K34" s="666"/>
      <c r="L34" s="666"/>
      <c r="M34" s="622"/>
      <c r="N34" s="622"/>
      <c r="O34" s="666" t="s">
        <v>1044</v>
      </c>
      <c r="P34" s="622"/>
      <c r="Q34" s="622"/>
      <c r="R34" s="622"/>
    </row>
    <row r="35" spans="3:18" ht="15">
      <c r="C35" s="666" t="s">
        <v>1045</v>
      </c>
      <c r="D35" s="666"/>
      <c r="E35" s="666"/>
      <c r="F35" s="666"/>
      <c r="G35" s="666"/>
      <c r="H35" s="666" t="s">
        <v>1046</v>
      </c>
      <c r="I35" s="666"/>
      <c r="J35" s="666"/>
      <c r="K35" s="666"/>
      <c r="L35" s="666"/>
      <c r="M35" s="622"/>
      <c r="N35" s="622"/>
      <c r="O35" s="666" t="s">
        <v>1047</v>
      </c>
      <c r="P35" s="622"/>
      <c r="Q35" s="622"/>
      <c r="R35" s="622"/>
    </row>
    <row r="36" spans="3:18" ht="15">
      <c r="C36" s="666" t="s">
        <v>1048</v>
      </c>
      <c r="D36" s="666"/>
      <c r="E36" s="666"/>
      <c r="F36" s="666"/>
      <c r="G36" s="666"/>
      <c r="H36" s="666" t="s">
        <v>748</v>
      </c>
      <c r="I36" s="666"/>
      <c r="J36" s="666"/>
      <c r="K36" s="666"/>
      <c r="L36" s="666"/>
      <c r="M36" s="622"/>
      <c r="N36" s="622"/>
      <c r="O36" s="666" t="s">
        <v>782</v>
      </c>
      <c r="P36" s="622"/>
      <c r="Q36" s="622"/>
      <c r="R36" s="622"/>
    </row>
    <row r="37" ht="14.25">
      <c r="O37" s="666"/>
    </row>
  </sheetData>
  <mergeCells count="18">
    <mergeCell ref="D2:Q4"/>
    <mergeCell ref="A7:B9"/>
    <mergeCell ref="A10:B10"/>
    <mergeCell ref="A21:B21"/>
    <mergeCell ref="C7:C9"/>
    <mergeCell ref="D8:F8"/>
    <mergeCell ref="G8:I8"/>
    <mergeCell ref="J8:L8"/>
    <mergeCell ref="M8:O8"/>
    <mergeCell ref="M7:O7"/>
    <mergeCell ref="J7:L7"/>
    <mergeCell ref="G7:I7"/>
    <mergeCell ref="D7:F7"/>
    <mergeCell ref="P7:R7"/>
    <mergeCell ref="P8:P9"/>
    <mergeCell ref="Q8:Q9"/>
    <mergeCell ref="R8:R9"/>
    <mergeCell ref="S7:S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1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24.421875" style="0" customWidth="1"/>
    <col min="4" max="4" width="7.8515625" style="0" customWidth="1"/>
    <col min="5" max="5" width="7.140625" style="0" customWidth="1"/>
    <col min="6" max="6" width="5.28125" style="0" customWidth="1"/>
    <col min="7" max="7" width="7.8515625" style="0" customWidth="1"/>
    <col min="8" max="8" width="5.8515625" style="0" customWidth="1"/>
    <col min="9" max="9" width="7.57421875" style="0" customWidth="1"/>
    <col min="10" max="10" width="6.57421875" style="0" customWidth="1"/>
    <col min="11" max="11" width="8.28125" style="0" customWidth="1"/>
    <col min="12" max="12" width="6.421875" style="0" customWidth="1"/>
    <col min="13" max="13" width="8.00390625" style="0" customWidth="1"/>
  </cols>
  <sheetData>
    <row r="2" ht="12.75">
      <c r="C2" t="s">
        <v>0</v>
      </c>
    </row>
    <row r="6" ht="18">
      <c r="C6" s="571" t="s">
        <v>853</v>
      </c>
    </row>
    <row r="9" ht="13.5" thickBot="1"/>
    <row r="10" spans="2:15" ht="12.75">
      <c r="B10" s="311" t="s">
        <v>0</v>
      </c>
      <c r="C10" s="311"/>
      <c r="D10" s="311"/>
      <c r="E10" s="126" t="s">
        <v>432</v>
      </c>
      <c r="F10" s="125"/>
      <c r="G10" s="126" t="s">
        <v>850</v>
      </c>
      <c r="H10" s="101"/>
      <c r="I10" s="100" t="s">
        <v>847</v>
      </c>
      <c r="J10" s="125"/>
      <c r="K10" s="126" t="s">
        <v>847</v>
      </c>
      <c r="L10" s="101"/>
      <c r="M10" s="107" t="s">
        <v>0</v>
      </c>
      <c r="N10" s="110"/>
      <c r="O10" s="311"/>
    </row>
    <row r="11" spans="2:15" ht="13.5" thickBot="1">
      <c r="B11" s="557" t="s">
        <v>25</v>
      </c>
      <c r="C11" s="557" t="s">
        <v>1</v>
      </c>
      <c r="D11" s="557" t="s">
        <v>842</v>
      </c>
      <c r="E11" s="109" t="s">
        <v>852</v>
      </c>
      <c r="F11" s="104"/>
      <c r="G11" s="109" t="s">
        <v>851</v>
      </c>
      <c r="H11" s="108"/>
      <c r="I11" s="102" t="s">
        <v>849</v>
      </c>
      <c r="J11" s="104"/>
      <c r="K11" s="109" t="s">
        <v>848</v>
      </c>
      <c r="L11" s="108"/>
      <c r="M11" s="561" t="s">
        <v>846</v>
      </c>
      <c r="N11" s="562"/>
      <c r="O11" s="557"/>
    </row>
    <row r="12" spans="2:15" ht="13.5" thickBot="1">
      <c r="B12" s="558"/>
      <c r="C12" s="558"/>
      <c r="D12" s="558" t="s">
        <v>843</v>
      </c>
      <c r="E12" s="260" t="s">
        <v>3</v>
      </c>
      <c r="F12" s="105" t="s">
        <v>4</v>
      </c>
      <c r="G12" s="260" t="s">
        <v>3</v>
      </c>
      <c r="H12" s="261" t="s">
        <v>4</v>
      </c>
      <c r="I12" s="255" t="s">
        <v>3</v>
      </c>
      <c r="J12" s="105" t="s">
        <v>4</v>
      </c>
      <c r="K12" s="260" t="s">
        <v>3</v>
      </c>
      <c r="L12" s="261" t="s">
        <v>4</v>
      </c>
      <c r="M12" s="559" t="s">
        <v>5</v>
      </c>
      <c r="N12" s="560" t="s">
        <v>6</v>
      </c>
      <c r="O12" s="558" t="s">
        <v>717</v>
      </c>
    </row>
    <row r="13" spans="2:15" ht="12.75">
      <c r="B13" s="25"/>
      <c r="C13" s="152" t="s">
        <v>0</v>
      </c>
      <c r="D13" s="356"/>
      <c r="E13" s="153"/>
      <c r="F13" s="98"/>
      <c r="G13" s="153" t="s">
        <v>0</v>
      </c>
      <c r="H13" s="152"/>
      <c r="I13" s="25"/>
      <c r="J13" s="98"/>
      <c r="K13" s="153"/>
      <c r="L13" s="152"/>
      <c r="M13" s="25"/>
      <c r="N13" s="152"/>
      <c r="O13" s="273"/>
    </row>
    <row r="14" spans="2:15" ht="12.75">
      <c r="B14" s="24" t="s">
        <v>276</v>
      </c>
      <c r="C14" s="49" t="s">
        <v>184</v>
      </c>
      <c r="D14" s="300" t="s">
        <v>844</v>
      </c>
      <c r="E14" s="54">
        <v>3534</v>
      </c>
      <c r="F14" s="142">
        <v>1</v>
      </c>
      <c r="G14" s="54">
        <v>4823</v>
      </c>
      <c r="H14" s="143">
        <v>2</v>
      </c>
      <c r="I14" s="51">
        <v>1530</v>
      </c>
      <c r="J14" s="142">
        <v>2</v>
      </c>
      <c r="K14" s="54">
        <v>8320</v>
      </c>
      <c r="L14" s="143">
        <v>1</v>
      </c>
      <c r="M14" s="563">
        <f>+F14+H14+J14+L14</f>
        <v>6</v>
      </c>
      <c r="N14" s="52">
        <f>+E14+G14+I14+K14</f>
        <v>18207</v>
      </c>
      <c r="O14" s="556">
        <v>1</v>
      </c>
    </row>
    <row r="15" spans="2:15" ht="12.75">
      <c r="B15" s="24" t="s">
        <v>831</v>
      </c>
      <c r="C15" s="49" t="s">
        <v>832</v>
      </c>
      <c r="D15" s="300" t="s">
        <v>844</v>
      </c>
      <c r="E15" s="54">
        <v>2584</v>
      </c>
      <c r="F15" s="142">
        <v>2</v>
      </c>
      <c r="G15" s="54">
        <v>6636</v>
      </c>
      <c r="H15" s="143">
        <v>1</v>
      </c>
      <c r="I15" s="51">
        <v>2513</v>
      </c>
      <c r="J15" s="142">
        <v>1</v>
      </c>
      <c r="K15" s="54">
        <v>920</v>
      </c>
      <c r="L15" s="143">
        <v>2</v>
      </c>
      <c r="M15" s="563">
        <f aca="true" t="shared" si="0" ref="M15:M21">+F15+H15+J15+L15</f>
        <v>6</v>
      </c>
      <c r="N15" s="52">
        <f aca="true" t="shared" si="1" ref="N15:N21">+E15+G15+I15+K15</f>
        <v>12653</v>
      </c>
      <c r="O15" s="556">
        <v>2</v>
      </c>
    </row>
    <row r="16" spans="2:15" ht="12.75">
      <c r="B16" s="24" t="s">
        <v>833</v>
      </c>
      <c r="C16" s="49" t="s">
        <v>834</v>
      </c>
      <c r="D16" s="300" t="s">
        <v>845</v>
      </c>
      <c r="E16" s="54">
        <v>2845</v>
      </c>
      <c r="F16" s="142">
        <v>1</v>
      </c>
      <c r="G16" s="54">
        <v>5053</v>
      </c>
      <c r="H16" s="143">
        <v>3</v>
      </c>
      <c r="I16" s="51">
        <v>1912</v>
      </c>
      <c r="J16" s="142">
        <v>1</v>
      </c>
      <c r="K16" s="54">
        <v>260</v>
      </c>
      <c r="L16" s="143">
        <v>2</v>
      </c>
      <c r="M16" s="563">
        <f t="shared" si="0"/>
        <v>7</v>
      </c>
      <c r="N16" s="52">
        <f t="shared" si="1"/>
        <v>10070</v>
      </c>
      <c r="O16" s="556">
        <v>3</v>
      </c>
    </row>
    <row r="17" spans="2:15" ht="12.75">
      <c r="B17" s="24" t="s">
        <v>835</v>
      </c>
      <c r="C17" s="49" t="s">
        <v>836</v>
      </c>
      <c r="D17" s="300" t="s">
        <v>845</v>
      </c>
      <c r="E17" s="54">
        <v>2526</v>
      </c>
      <c r="F17" s="142">
        <v>3</v>
      </c>
      <c r="G17" s="54">
        <v>6026</v>
      </c>
      <c r="H17" s="143">
        <v>1</v>
      </c>
      <c r="I17" s="51">
        <v>612</v>
      </c>
      <c r="J17" s="142">
        <v>2</v>
      </c>
      <c r="K17" s="54">
        <v>480</v>
      </c>
      <c r="L17" s="143">
        <v>1</v>
      </c>
      <c r="M17" s="563">
        <f t="shared" si="0"/>
        <v>7</v>
      </c>
      <c r="N17" s="52">
        <f t="shared" si="1"/>
        <v>9644</v>
      </c>
      <c r="O17" s="556">
        <v>4</v>
      </c>
    </row>
    <row r="18" spans="2:15" ht="12.75">
      <c r="B18" s="24" t="s">
        <v>837</v>
      </c>
      <c r="C18" s="49" t="s">
        <v>106</v>
      </c>
      <c r="D18" s="300" t="s">
        <v>845</v>
      </c>
      <c r="E18" s="54">
        <v>1756</v>
      </c>
      <c r="F18" s="142">
        <v>4</v>
      </c>
      <c r="G18" s="54">
        <v>5716</v>
      </c>
      <c r="H18" s="143">
        <v>2</v>
      </c>
      <c r="I18" s="51">
        <v>548</v>
      </c>
      <c r="J18" s="142">
        <v>3</v>
      </c>
      <c r="K18" s="54">
        <v>220</v>
      </c>
      <c r="L18" s="143">
        <v>3</v>
      </c>
      <c r="M18" s="563">
        <f t="shared" si="0"/>
        <v>12</v>
      </c>
      <c r="N18" s="52">
        <f t="shared" si="1"/>
        <v>8240</v>
      </c>
      <c r="O18" s="556">
        <v>5</v>
      </c>
    </row>
    <row r="19" spans="2:15" ht="12.75">
      <c r="B19" s="24" t="s">
        <v>838</v>
      </c>
      <c r="C19" s="49" t="s">
        <v>841</v>
      </c>
      <c r="D19" s="300" t="s">
        <v>844</v>
      </c>
      <c r="E19" s="54">
        <v>2300</v>
      </c>
      <c r="F19" s="142">
        <v>3</v>
      </c>
      <c r="G19" s="54">
        <v>3576</v>
      </c>
      <c r="H19" s="143">
        <v>3</v>
      </c>
      <c r="I19" s="51">
        <v>1017</v>
      </c>
      <c r="J19" s="142">
        <v>3</v>
      </c>
      <c r="K19" s="54">
        <v>40</v>
      </c>
      <c r="L19" s="143">
        <v>3.5</v>
      </c>
      <c r="M19" s="563">
        <f t="shared" si="0"/>
        <v>12.5</v>
      </c>
      <c r="N19" s="52">
        <f t="shared" si="1"/>
        <v>6933</v>
      </c>
      <c r="O19" s="556">
        <v>8</v>
      </c>
    </row>
    <row r="20" spans="2:15" ht="12.75">
      <c r="B20" s="24" t="s">
        <v>839</v>
      </c>
      <c r="C20" s="49" t="s">
        <v>106</v>
      </c>
      <c r="D20" s="300" t="s">
        <v>845</v>
      </c>
      <c r="E20" s="54">
        <v>2663</v>
      </c>
      <c r="F20" s="142">
        <v>2</v>
      </c>
      <c r="G20" s="54">
        <v>2623</v>
      </c>
      <c r="H20" s="143">
        <v>4</v>
      </c>
      <c r="I20" s="51">
        <v>213</v>
      </c>
      <c r="J20" s="142">
        <v>4</v>
      </c>
      <c r="K20" s="54">
        <v>3</v>
      </c>
      <c r="L20" s="143">
        <v>4</v>
      </c>
      <c r="M20" s="563">
        <f t="shared" si="0"/>
        <v>14</v>
      </c>
      <c r="N20" s="52">
        <f t="shared" si="1"/>
        <v>5502</v>
      </c>
      <c r="O20" s="556">
        <v>7</v>
      </c>
    </row>
    <row r="21" spans="2:15" ht="13.5" thickBot="1">
      <c r="B21" s="32" t="s">
        <v>840</v>
      </c>
      <c r="C21" s="50" t="s">
        <v>106</v>
      </c>
      <c r="D21" s="301" t="s">
        <v>844</v>
      </c>
      <c r="E21" s="154">
        <v>2034</v>
      </c>
      <c r="F21" s="148">
        <v>4</v>
      </c>
      <c r="G21" s="154">
        <v>3246</v>
      </c>
      <c r="H21" s="236">
        <v>4</v>
      </c>
      <c r="I21" s="146">
        <v>779</v>
      </c>
      <c r="J21" s="148">
        <v>4</v>
      </c>
      <c r="K21" s="154">
        <v>40</v>
      </c>
      <c r="L21" s="236">
        <v>3.5</v>
      </c>
      <c r="M21" s="564">
        <f t="shared" si="0"/>
        <v>15.5</v>
      </c>
      <c r="N21" s="155">
        <f t="shared" si="1"/>
        <v>6099</v>
      </c>
      <c r="O21" s="565">
        <v>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V6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16.28125" style="0" customWidth="1"/>
    <col min="4" max="4" width="6.28125" style="0" customWidth="1"/>
    <col min="5" max="5" width="4.00390625" style="0" customWidth="1"/>
    <col min="6" max="6" width="6.00390625" style="0" customWidth="1"/>
    <col min="7" max="7" width="3.8515625" style="0" customWidth="1"/>
    <col min="8" max="8" width="5.421875" style="0" customWidth="1"/>
    <col min="9" max="9" width="4.2812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4.00390625" style="0" customWidth="1"/>
    <col min="16" max="16" width="5.8515625" style="0" customWidth="1"/>
    <col min="17" max="17" width="4.28125" style="0" customWidth="1"/>
    <col min="18" max="18" width="6.00390625" style="0" customWidth="1"/>
    <col min="19" max="19" width="4.421875" style="0" customWidth="1"/>
    <col min="20" max="20" width="5.7109375" style="0" customWidth="1"/>
    <col min="21" max="21" width="6.7109375" style="0" customWidth="1"/>
    <col min="22" max="22" width="5.8515625" style="0" customWidth="1"/>
  </cols>
  <sheetData>
    <row r="3" spans="2:3" ht="15.75">
      <c r="B3" t="s">
        <v>0</v>
      </c>
      <c r="C3" s="20" t="s">
        <v>695</v>
      </c>
    </row>
    <row r="4" spans="2:22" ht="15.75">
      <c r="B4" s="20" t="s">
        <v>0</v>
      </c>
      <c r="C4" s="20" t="s">
        <v>147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5.75">
      <c r="B5" s="20"/>
      <c r="C5" s="2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3.5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12.75">
      <c r="B7" s="45" t="s">
        <v>0</v>
      </c>
      <c r="C7" s="26" t="s">
        <v>0</v>
      </c>
      <c r="D7" s="45" t="s">
        <v>432</v>
      </c>
      <c r="E7" s="46"/>
      <c r="F7" s="28" t="s">
        <v>431</v>
      </c>
      <c r="G7" s="26"/>
      <c r="H7" s="45" t="s">
        <v>497</v>
      </c>
      <c r="I7" s="46"/>
      <c r="J7" s="73" t="s">
        <v>262</v>
      </c>
      <c r="K7" s="26"/>
      <c r="L7" s="45" t="s">
        <v>498</v>
      </c>
      <c r="M7" s="46"/>
      <c r="N7" s="28" t="s">
        <v>499</v>
      </c>
      <c r="O7" s="26"/>
      <c r="P7" s="45" t="s">
        <v>501</v>
      </c>
      <c r="Q7" s="46"/>
      <c r="R7" s="28" t="s">
        <v>503</v>
      </c>
      <c r="S7" s="26"/>
      <c r="T7" s="45" t="s">
        <v>0</v>
      </c>
      <c r="U7" s="46"/>
      <c r="V7" s="29"/>
    </row>
    <row r="8" spans="2:22" ht="12.75">
      <c r="B8" s="47" t="s">
        <v>35</v>
      </c>
      <c r="C8" s="12" t="s">
        <v>1</v>
      </c>
      <c r="D8" s="47" t="s">
        <v>453</v>
      </c>
      <c r="E8" s="31"/>
      <c r="F8" s="13" t="s">
        <v>454</v>
      </c>
      <c r="G8" s="12"/>
      <c r="H8" s="47" t="s">
        <v>455</v>
      </c>
      <c r="I8" s="31"/>
      <c r="J8" s="13" t="s">
        <v>456</v>
      </c>
      <c r="K8" s="12"/>
      <c r="L8" s="47" t="s">
        <v>457</v>
      </c>
      <c r="M8" s="31"/>
      <c r="N8" s="13" t="s">
        <v>458</v>
      </c>
      <c r="O8" s="12"/>
      <c r="P8" s="47" t="s">
        <v>500</v>
      </c>
      <c r="Q8" s="31"/>
      <c r="R8" s="13" t="s">
        <v>502</v>
      </c>
      <c r="S8" s="12"/>
      <c r="T8" s="47" t="s">
        <v>2</v>
      </c>
      <c r="U8" s="31"/>
      <c r="V8" s="30"/>
    </row>
    <row r="9" spans="2:22" ht="13.5" thickBot="1">
      <c r="B9" s="159"/>
      <c r="C9" s="160"/>
      <c r="D9" s="159" t="s">
        <v>3</v>
      </c>
      <c r="E9" s="161" t="s">
        <v>4</v>
      </c>
      <c r="F9" s="162" t="s">
        <v>3</v>
      </c>
      <c r="G9" s="160" t="s">
        <v>4</v>
      </c>
      <c r="H9" s="159" t="s">
        <v>3</v>
      </c>
      <c r="I9" s="161" t="s">
        <v>4</v>
      </c>
      <c r="J9" s="162" t="s">
        <v>3</v>
      </c>
      <c r="K9" s="160" t="s">
        <v>4</v>
      </c>
      <c r="L9" s="159" t="s">
        <v>3</v>
      </c>
      <c r="M9" s="161" t="s">
        <v>4</v>
      </c>
      <c r="N9" s="162" t="s">
        <v>3</v>
      </c>
      <c r="O9" s="160" t="s">
        <v>4</v>
      </c>
      <c r="P9" s="159" t="s">
        <v>3</v>
      </c>
      <c r="Q9" s="161" t="s">
        <v>4</v>
      </c>
      <c r="R9" s="162" t="s">
        <v>3</v>
      </c>
      <c r="S9" s="160" t="s">
        <v>4</v>
      </c>
      <c r="T9" s="159" t="s">
        <v>5</v>
      </c>
      <c r="U9" s="161" t="s">
        <v>6</v>
      </c>
      <c r="V9" s="163" t="s">
        <v>7</v>
      </c>
    </row>
    <row r="10" spans="2:22" ht="12.75">
      <c r="B10" s="25"/>
      <c r="C10" s="152"/>
      <c r="D10" s="25"/>
      <c r="E10" s="98"/>
      <c r="F10" s="153"/>
      <c r="G10" s="152"/>
      <c r="H10" s="25"/>
      <c r="I10" s="98"/>
      <c r="J10" s="153"/>
      <c r="K10" s="152"/>
      <c r="L10" s="25"/>
      <c r="M10" s="98"/>
      <c r="N10" s="153"/>
      <c r="O10" s="152"/>
      <c r="P10" s="25"/>
      <c r="Q10" s="98"/>
      <c r="R10" s="153"/>
      <c r="S10" s="152"/>
      <c r="T10" s="25"/>
      <c r="U10" s="98"/>
      <c r="V10" s="151"/>
    </row>
    <row r="11" spans="2:22" ht="12.75">
      <c r="B11" s="22" t="s">
        <v>459</v>
      </c>
      <c r="C11" s="33" t="s">
        <v>11</v>
      </c>
      <c r="D11" s="22">
        <v>12108</v>
      </c>
      <c r="E11" s="137">
        <v>3</v>
      </c>
      <c r="F11" s="3">
        <v>13575</v>
      </c>
      <c r="G11" s="33">
        <v>3</v>
      </c>
      <c r="H11" s="22">
        <v>6240</v>
      </c>
      <c r="I11" s="23">
        <v>1</v>
      </c>
      <c r="J11" s="3">
        <v>6420</v>
      </c>
      <c r="K11" s="33">
        <v>5</v>
      </c>
      <c r="L11" s="22">
        <v>5890</v>
      </c>
      <c r="M11" s="23">
        <v>2</v>
      </c>
      <c r="N11" s="3">
        <v>6846</v>
      </c>
      <c r="O11" s="33">
        <v>2</v>
      </c>
      <c r="P11" s="22">
        <v>11550</v>
      </c>
      <c r="Q11" s="23">
        <v>1</v>
      </c>
      <c r="R11" s="3">
        <v>8305</v>
      </c>
      <c r="S11" s="33">
        <v>4</v>
      </c>
      <c r="T11" s="42">
        <f aca="true" t="shared" si="0" ref="T11:T19">+E11+G11+I11+K11+M11+O11+Q11+S11</f>
        <v>21</v>
      </c>
      <c r="U11" s="43">
        <f aca="true" t="shared" si="1" ref="U11:U19">+D11+F11+H11+J11+L11+N11+P11+R11</f>
        <v>70934</v>
      </c>
      <c r="V11" s="34">
        <v>1</v>
      </c>
    </row>
    <row r="12" spans="2:22" ht="12.75">
      <c r="B12" s="22" t="s">
        <v>13</v>
      </c>
      <c r="C12" s="33" t="s">
        <v>13</v>
      </c>
      <c r="D12" s="22">
        <v>8603</v>
      </c>
      <c r="E12" s="137">
        <v>6</v>
      </c>
      <c r="F12" s="3">
        <v>14732</v>
      </c>
      <c r="G12" s="33">
        <v>2</v>
      </c>
      <c r="H12" s="22">
        <v>5375</v>
      </c>
      <c r="I12" s="23">
        <v>3</v>
      </c>
      <c r="J12" s="3">
        <v>10940</v>
      </c>
      <c r="K12" s="33">
        <v>1</v>
      </c>
      <c r="L12" s="22">
        <v>6240</v>
      </c>
      <c r="M12" s="23">
        <v>3</v>
      </c>
      <c r="N12" s="3">
        <v>8349</v>
      </c>
      <c r="O12" s="33">
        <v>1</v>
      </c>
      <c r="P12" s="22">
        <v>8375</v>
      </c>
      <c r="Q12" s="23">
        <v>4</v>
      </c>
      <c r="R12" s="3">
        <v>11685</v>
      </c>
      <c r="S12" s="33">
        <v>2</v>
      </c>
      <c r="T12" s="42">
        <f t="shared" si="0"/>
        <v>22</v>
      </c>
      <c r="U12" s="43">
        <f t="shared" si="1"/>
        <v>74299</v>
      </c>
      <c r="V12" s="34">
        <v>2</v>
      </c>
    </row>
    <row r="13" spans="2:22" ht="12.75">
      <c r="B13" s="22" t="s">
        <v>183</v>
      </c>
      <c r="C13" s="33" t="s">
        <v>102</v>
      </c>
      <c r="D13" s="22">
        <v>10998</v>
      </c>
      <c r="E13" s="137">
        <v>5</v>
      </c>
      <c r="F13" s="3">
        <v>12339</v>
      </c>
      <c r="G13" s="33">
        <v>4</v>
      </c>
      <c r="H13" s="22">
        <v>4290</v>
      </c>
      <c r="I13" s="23">
        <v>4</v>
      </c>
      <c r="J13" s="3">
        <v>7400</v>
      </c>
      <c r="K13" s="33">
        <v>2</v>
      </c>
      <c r="L13" s="22">
        <v>6610</v>
      </c>
      <c r="M13" s="23">
        <v>1</v>
      </c>
      <c r="N13" s="3">
        <v>5596</v>
      </c>
      <c r="O13" s="33">
        <v>4</v>
      </c>
      <c r="P13" s="22">
        <v>9865</v>
      </c>
      <c r="Q13" s="23">
        <v>3</v>
      </c>
      <c r="R13" s="3">
        <v>15146</v>
      </c>
      <c r="S13" s="33">
        <v>1</v>
      </c>
      <c r="T13" s="42">
        <f t="shared" si="0"/>
        <v>24</v>
      </c>
      <c r="U13" s="43">
        <f t="shared" si="1"/>
        <v>72244</v>
      </c>
      <c r="V13" s="34">
        <v>3</v>
      </c>
    </row>
    <row r="14" spans="2:22" ht="12.75">
      <c r="B14" s="22" t="s">
        <v>250</v>
      </c>
      <c r="C14" s="33" t="s">
        <v>462</v>
      </c>
      <c r="D14" s="22">
        <v>11782</v>
      </c>
      <c r="E14" s="137">
        <v>2</v>
      </c>
      <c r="F14" s="3">
        <v>14979</v>
      </c>
      <c r="G14" s="33">
        <v>1</v>
      </c>
      <c r="H14" s="22">
        <v>3235</v>
      </c>
      <c r="I14" s="23">
        <v>6</v>
      </c>
      <c r="J14" s="3">
        <v>6540</v>
      </c>
      <c r="K14" s="33">
        <v>4</v>
      </c>
      <c r="L14" s="22">
        <v>4230</v>
      </c>
      <c r="M14" s="23">
        <v>6</v>
      </c>
      <c r="N14" s="3">
        <v>5819</v>
      </c>
      <c r="O14" s="33">
        <v>3</v>
      </c>
      <c r="P14" s="22">
        <v>10665</v>
      </c>
      <c r="Q14" s="23">
        <v>2</v>
      </c>
      <c r="R14" s="3">
        <v>9299</v>
      </c>
      <c r="S14" s="33">
        <v>3</v>
      </c>
      <c r="T14" s="42">
        <f t="shared" si="0"/>
        <v>27</v>
      </c>
      <c r="U14" s="43">
        <f t="shared" si="1"/>
        <v>66549</v>
      </c>
      <c r="V14" s="34">
        <v>4</v>
      </c>
    </row>
    <row r="15" spans="2:22" ht="12.75">
      <c r="B15" s="22" t="s">
        <v>460</v>
      </c>
      <c r="C15" s="33" t="s">
        <v>461</v>
      </c>
      <c r="D15" s="22">
        <v>14904</v>
      </c>
      <c r="E15" s="137">
        <v>1</v>
      </c>
      <c r="F15" s="3">
        <v>12953</v>
      </c>
      <c r="G15" s="33">
        <v>5</v>
      </c>
      <c r="H15" s="22">
        <v>5885</v>
      </c>
      <c r="I15" s="23">
        <v>2</v>
      </c>
      <c r="J15" s="3">
        <v>8255</v>
      </c>
      <c r="K15" s="33">
        <v>3</v>
      </c>
      <c r="L15" s="22">
        <v>4810</v>
      </c>
      <c r="M15" s="23">
        <v>4</v>
      </c>
      <c r="N15" s="3">
        <v>5491</v>
      </c>
      <c r="O15" s="33">
        <v>5</v>
      </c>
      <c r="P15" s="22">
        <v>5840</v>
      </c>
      <c r="Q15" s="23">
        <v>7</v>
      </c>
      <c r="R15" s="3">
        <v>6631</v>
      </c>
      <c r="S15" s="33">
        <v>5</v>
      </c>
      <c r="T15" s="42">
        <f t="shared" si="0"/>
        <v>32</v>
      </c>
      <c r="U15" s="43">
        <f t="shared" si="1"/>
        <v>64769</v>
      </c>
      <c r="V15" s="34">
        <v>5</v>
      </c>
    </row>
    <row r="16" spans="2:22" ht="12.75">
      <c r="B16" s="22" t="s">
        <v>8</v>
      </c>
      <c r="C16" s="33" t="s">
        <v>463</v>
      </c>
      <c r="D16" s="22">
        <v>11232</v>
      </c>
      <c r="E16" s="137">
        <v>4</v>
      </c>
      <c r="F16" s="3">
        <v>12880</v>
      </c>
      <c r="G16" s="33">
        <v>6</v>
      </c>
      <c r="H16" s="22">
        <v>2595</v>
      </c>
      <c r="I16" s="23">
        <v>7</v>
      </c>
      <c r="J16" s="3">
        <v>5540</v>
      </c>
      <c r="K16" s="33">
        <v>6</v>
      </c>
      <c r="L16" s="22">
        <v>3180</v>
      </c>
      <c r="M16" s="23">
        <v>7</v>
      </c>
      <c r="N16" s="3">
        <v>3748</v>
      </c>
      <c r="O16" s="33">
        <v>7</v>
      </c>
      <c r="P16" s="22">
        <v>6650</v>
      </c>
      <c r="Q16" s="23">
        <v>6</v>
      </c>
      <c r="R16" s="3">
        <v>2544</v>
      </c>
      <c r="S16" s="33">
        <v>8</v>
      </c>
      <c r="T16" s="42">
        <f t="shared" si="0"/>
        <v>51</v>
      </c>
      <c r="U16" s="43">
        <f t="shared" si="1"/>
        <v>48369</v>
      </c>
      <c r="V16" s="34">
        <v>6</v>
      </c>
    </row>
    <row r="17" spans="2:22" ht="12.75">
      <c r="B17" s="22" t="s">
        <v>464</v>
      </c>
      <c r="C17" s="33" t="s">
        <v>11</v>
      </c>
      <c r="D17" s="22">
        <v>6709</v>
      </c>
      <c r="E17" s="137">
        <v>8</v>
      </c>
      <c r="F17" s="3">
        <v>7432</v>
      </c>
      <c r="G17" s="33">
        <v>8</v>
      </c>
      <c r="H17" s="22">
        <v>2025</v>
      </c>
      <c r="I17" s="23">
        <v>9</v>
      </c>
      <c r="J17" s="3">
        <v>4585</v>
      </c>
      <c r="K17" s="33">
        <v>9</v>
      </c>
      <c r="L17" s="22">
        <v>4970</v>
      </c>
      <c r="M17" s="23">
        <v>5</v>
      </c>
      <c r="N17" s="3">
        <v>4821</v>
      </c>
      <c r="O17" s="231">
        <v>6</v>
      </c>
      <c r="P17" s="22">
        <v>7735</v>
      </c>
      <c r="Q17" s="233">
        <v>5</v>
      </c>
      <c r="R17" s="3">
        <v>3683</v>
      </c>
      <c r="S17" s="164">
        <v>7</v>
      </c>
      <c r="T17" s="42">
        <f t="shared" si="0"/>
        <v>57</v>
      </c>
      <c r="U17" s="43">
        <f t="shared" si="1"/>
        <v>41960</v>
      </c>
      <c r="V17" s="118">
        <v>7</v>
      </c>
    </row>
    <row r="18" spans="2:22" ht="12.75">
      <c r="B18" s="22" t="s">
        <v>103</v>
      </c>
      <c r="C18" s="33" t="s">
        <v>103</v>
      </c>
      <c r="D18" s="22">
        <v>7190</v>
      </c>
      <c r="E18" s="137">
        <v>7</v>
      </c>
      <c r="F18" s="3">
        <v>8496</v>
      </c>
      <c r="G18" s="33">
        <v>7</v>
      </c>
      <c r="H18" s="22">
        <v>2410</v>
      </c>
      <c r="I18" s="23">
        <v>8</v>
      </c>
      <c r="J18" s="3">
        <v>5125</v>
      </c>
      <c r="K18" s="33">
        <v>8</v>
      </c>
      <c r="L18" s="22">
        <v>2840</v>
      </c>
      <c r="M18" s="23">
        <v>8</v>
      </c>
      <c r="N18" s="3">
        <v>4670</v>
      </c>
      <c r="O18" s="33">
        <v>8</v>
      </c>
      <c r="P18" s="22">
        <v>3995</v>
      </c>
      <c r="Q18" s="23">
        <v>8</v>
      </c>
      <c r="R18" s="3">
        <v>5460</v>
      </c>
      <c r="S18" s="33">
        <v>6</v>
      </c>
      <c r="T18" s="42">
        <f t="shared" si="0"/>
        <v>60</v>
      </c>
      <c r="U18" s="43">
        <f t="shared" si="1"/>
        <v>40186</v>
      </c>
      <c r="V18" s="34">
        <v>8</v>
      </c>
    </row>
    <row r="19" spans="2:22" ht="13.5" thickBot="1">
      <c r="B19" s="128" t="s">
        <v>224</v>
      </c>
      <c r="C19" s="130" t="s">
        <v>452</v>
      </c>
      <c r="D19" s="128">
        <v>0</v>
      </c>
      <c r="E19" s="138">
        <v>10</v>
      </c>
      <c r="F19" s="127">
        <v>5130</v>
      </c>
      <c r="G19" s="130">
        <v>9</v>
      </c>
      <c r="H19" s="128">
        <v>3080</v>
      </c>
      <c r="I19" s="129">
        <v>5</v>
      </c>
      <c r="J19" s="127">
        <v>5635</v>
      </c>
      <c r="K19" s="130">
        <v>7</v>
      </c>
      <c r="L19" s="128">
        <v>1670</v>
      </c>
      <c r="M19" s="129">
        <v>9</v>
      </c>
      <c r="N19" s="127"/>
      <c r="O19" s="232">
        <v>10</v>
      </c>
      <c r="P19" s="128"/>
      <c r="Q19" s="234">
        <v>10</v>
      </c>
      <c r="R19" s="127"/>
      <c r="S19" s="165">
        <v>10</v>
      </c>
      <c r="T19" s="42">
        <f t="shared" si="0"/>
        <v>70</v>
      </c>
      <c r="U19" s="43">
        <f t="shared" si="1"/>
        <v>15515</v>
      </c>
      <c r="V19" s="35">
        <v>9</v>
      </c>
    </row>
    <row r="20" spans="2:5" ht="12.75">
      <c r="B20" t="s">
        <v>0</v>
      </c>
      <c r="E20" t="s">
        <v>0</v>
      </c>
    </row>
    <row r="23" spans="2:3" ht="15.75">
      <c r="B23" s="16" t="s">
        <v>271</v>
      </c>
      <c r="C23" s="16"/>
    </row>
    <row r="24" spans="2:3" ht="16.5" thickBot="1">
      <c r="B24" s="16"/>
      <c r="C24" s="16"/>
    </row>
    <row r="25" spans="2:22" ht="12.75">
      <c r="B25" s="45" t="s">
        <v>0</v>
      </c>
      <c r="C25" s="46" t="s">
        <v>0</v>
      </c>
      <c r="D25" s="28" t="s">
        <v>432</v>
      </c>
      <c r="E25" s="26"/>
      <c r="F25" s="45" t="s">
        <v>431</v>
      </c>
      <c r="G25" s="46"/>
      <c r="H25" s="28" t="s">
        <v>497</v>
      </c>
      <c r="I25" s="26"/>
      <c r="J25" s="60" t="s">
        <v>262</v>
      </c>
      <c r="K25" s="46"/>
      <c r="L25" s="28" t="s">
        <v>498</v>
      </c>
      <c r="M25" s="26"/>
      <c r="N25" s="45" t="s">
        <v>499</v>
      </c>
      <c r="O25" s="46"/>
      <c r="P25" s="28" t="s">
        <v>501</v>
      </c>
      <c r="Q25" s="26"/>
      <c r="R25" s="45" t="s">
        <v>503</v>
      </c>
      <c r="S25" s="46"/>
      <c r="T25" s="28" t="s">
        <v>0</v>
      </c>
      <c r="U25" s="46"/>
      <c r="V25" s="29"/>
    </row>
    <row r="26" spans="2:22" ht="12.75">
      <c r="B26" s="47" t="s">
        <v>35</v>
      </c>
      <c r="C26" s="31" t="s">
        <v>1</v>
      </c>
      <c r="D26" s="13" t="s">
        <v>453</v>
      </c>
      <c r="E26" s="12"/>
      <c r="F26" s="47" t="s">
        <v>454</v>
      </c>
      <c r="G26" s="31"/>
      <c r="H26" s="13" t="s">
        <v>455</v>
      </c>
      <c r="I26" s="12"/>
      <c r="J26" s="47" t="s">
        <v>456</v>
      </c>
      <c r="K26" s="31"/>
      <c r="L26" s="13" t="s">
        <v>457</v>
      </c>
      <c r="M26" s="12"/>
      <c r="N26" s="47" t="s">
        <v>458</v>
      </c>
      <c r="O26" s="31"/>
      <c r="P26" s="13" t="s">
        <v>500</v>
      </c>
      <c r="Q26" s="12"/>
      <c r="R26" s="47" t="s">
        <v>502</v>
      </c>
      <c r="S26" s="31"/>
      <c r="T26" s="13" t="s">
        <v>2</v>
      </c>
      <c r="U26" s="31"/>
      <c r="V26" s="30"/>
    </row>
    <row r="27" spans="2:22" ht="13.5" thickBot="1">
      <c r="B27" s="159"/>
      <c r="C27" s="161"/>
      <c r="D27" s="162" t="s">
        <v>3</v>
      </c>
      <c r="E27" s="160" t="s">
        <v>4</v>
      </c>
      <c r="F27" s="159" t="s">
        <v>3</v>
      </c>
      <c r="G27" s="161" t="s">
        <v>4</v>
      </c>
      <c r="H27" s="162" t="s">
        <v>3</v>
      </c>
      <c r="I27" s="160" t="s">
        <v>4</v>
      </c>
      <c r="J27" s="159" t="s">
        <v>3</v>
      </c>
      <c r="K27" s="161" t="s">
        <v>4</v>
      </c>
      <c r="L27" s="162" t="s">
        <v>3</v>
      </c>
      <c r="M27" s="160" t="s">
        <v>4</v>
      </c>
      <c r="N27" s="159" t="s">
        <v>3</v>
      </c>
      <c r="O27" s="161" t="s">
        <v>4</v>
      </c>
      <c r="P27" s="162" t="s">
        <v>3</v>
      </c>
      <c r="Q27" s="160" t="s">
        <v>4</v>
      </c>
      <c r="R27" s="159" t="s">
        <v>3</v>
      </c>
      <c r="S27" s="161" t="s">
        <v>4</v>
      </c>
      <c r="T27" s="162" t="s">
        <v>5</v>
      </c>
      <c r="U27" s="161" t="s">
        <v>6</v>
      </c>
      <c r="V27" s="163" t="s">
        <v>7</v>
      </c>
    </row>
    <row r="28" spans="2:22" ht="12.75">
      <c r="B28" s="25"/>
      <c r="C28" s="98"/>
      <c r="D28" s="153"/>
      <c r="E28" s="152"/>
      <c r="F28" s="25"/>
      <c r="G28" s="98"/>
      <c r="H28" s="153"/>
      <c r="I28" s="152"/>
      <c r="J28" s="25"/>
      <c r="K28" s="98"/>
      <c r="L28" s="153"/>
      <c r="M28" s="152"/>
      <c r="N28" s="25"/>
      <c r="O28" s="98"/>
      <c r="P28" s="153"/>
      <c r="Q28" s="152"/>
      <c r="R28" s="25"/>
      <c r="S28" s="98"/>
      <c r="T28" s="25"/>
      <c r="U28" s="98"/>
      <c r="V28" s="356"/>
    </row>
    <row r="29" spans="2:22" ht="12.75">
      <c r="B29" s="22" t="s">
        <v>465</v>
      </c>
      <c r="C29" s="23" t="s">
        <v>13</v>
      </c>
      <c r="D29" s="3">
        <v>4206</v>
      </c>
      <c r="E29" s="33">
        <v>2</v>
      </c>
      <c r="F29" s="22">
        <v>5162</v>
      </c>
      <c r="G29" s="23">
        <v>2</v>
      </c>
      <c r="H29" s="3">
        <v>1905</v>
      </c>
      <c r="I29" s="33">
        <v>2</v>
      </c>
      <c r="J29" s="22">
        <v>6030</v>
      </c>
      <c r="K29" s="23">
        <v>1</v>
      </c>
      <c r="L29" s="3">
        <v>2300</v>
      </c>
      <c r="M29" s="33">
        <v>1</v>
      </c>
      <c r="N29" s="22">
        <v>3050</v>
      </c>
      <c r="O29" s="23">
        <v>1</v>
      </c>
      <c r="P29" s="3">
        <v>2020</v>
      </c>
      <c r="Q29" s="33">
        <v>1</v>
      </c>
      <c r="R29" s="22">
        <v>2720</v>
      </c>
      <c r="S29" s="23">
        <v>2</v>
      </c>
      <c r="T29" s="357">
        <f aca="true" t="shared" si="2" ref="T29:T56">+E29+G29+I29+K29+M29+O29+Q29+S29</f>
        <v>12</v>
      </c>
      <c r="U29" s="43">
        <f aca="true" t="shared" si="3" ref="U29:U56">+D29+F29+H29+J29+L29+N29+P29+R29</f>
        <v>27393</v>
      </c>
      <c r="V29" s="316">
        <v>1</v>
      </c>
    </row>
    <row r="30" spans="2:22" ht="12.75">
      <c r="B30" s="22" t="s">
        <v>466</v>
      </c>
      <c r="C30" s="23" t="s">
        <v>467</v>
      </c>
      <c r="D30" s="3">
        <v>4856</v>
      </c>
      <c r="E30" s="33">
        <v>1</v>
      </c>
      <c r="F30" s="22">
        <v>6043</v>
      </c>
      <c r="G30" s="23">
        <v>1</v>
      </c>
      <c r="H30" s="3">
        <v>1060</v>
      </c>
      <c r="I30" s="33">
        <v>4</v>
      </c>
      <c r="J30" s="22">
        <v>2930</v>
      </c>
      <c r="K30" s="23">
        <v>2</v>
      </c>
      <c r="L30" s="3">
        <v>1620</v>
      </c>
      <c r="M30" s="33">
        <v>3</v>
      </c>
      <c r="N30" s="22">
        <v>2305</v>
      </c>
      <c r="O30" s="23">
        <v>2</v>
      </c>
      <c r="P30" s="3">
        <v>1620</v>
      </c>
      <c r="Q30" s="33">
        <v>2</v>
      </c>
      <c r="R30" s="22">
        <v>2828</v>
      </c>
      <c r="S30" s="23">
        <v>5</v>
      </c>
      <c r="T30" s="357">
        <f t="shared" si="2"/>
        <v>20</v>
      </c>
      <c r="U30" s="43">
        <f t="shared" si="3"/>
        <v>23262</v>
      </c>
      <c r="V30" s="316">
        <v>2</v>
      </c>
    </row>
    <row r="31" spans="2:22" ht="12.75">
      <c r="B31" s="22" t="s">
        <v>470</v>
      </c>
      <c r="C31" s="23" t="s">
        <v>471</v>
      </c>
      <c r="D31" s="3">
        <v>2992</v>
      </c>
      <c r="E31" s="33">
        <v>4</v>
      </c>
      <c r="F31" s="22">
        <v>4068</v>
      </c>
      <c r="G31" s="23">
        <v>4</v>
      </c>
      <c r="H31" s="3">
        <v>2735</v>
      </c>
      <c r="I31" s="33">
        <v>1</v>
      </c>
      <c r="J31" s="22">
        <v>1585</v>
      </c>
      <c r="K31" s="23">
        <v>4</v>
      </c>
      <c r="L31" s="3">
        <v>1880</v>
      </c>
      <c r="M31" s="33">
        <v>2</v>
      </c>
      <c r="N31" s="22">
        <v>2563</v>
      </c>
      <c r="O31" s="23">
        <v>3</v>
      </c>
      <c r="P31" s="3">
        <v>5230</v>
      </c>
      <c r="Q31" s="33">
        <v>3</v>
      </c>
      <c r="R31" s="22">
        <v>3903</v>
      </c>
      <c r="S31" s="23">
        <v>1</v>
      </c>
      <c r="T31" s="357">
        <f t="shared" si="2"/>
        <v>22</v>
      </c>
      <c r="U31" s="43">
        <f t="shared" si="3"/>
        <v>24956</v>
      </c>
      <c r="V31" s="316">
        <v>3</v>
      </c>
    </row>
    <row r="32" spans="2:22" ht="12.75">
      <c r="B32" s="22" t="s">
        <v>472</v>
      </c>
      <c r="C32" s="23" t="s">
        <v>473</v>
      </c>
      <c r="D32" s="3">
        <v>4862</v>
      </c>
      <c r="E32" s="33">
        <v>3</v>
      </c>
      <c r="F32" s="22">
        <v>6184</v>
      </c>
      <c r="G32" s="23">
        <v>2</v>
      </c>
      <c r="H32" s="3">
        <v>1500</v>
      </c>
      <c r="I32" s="33">
        <v>5</v>
      </c>
      <c r="J32" s="22">
        <v>3390</v>
      </c>
      <c r="K32" s="23">
        <v>3</v>
      </c>
      <c r="L32" s="3">
        <v>2380</v>
      </c>
      <c r="M32" s="33">
        <v>4</v>
      </c>
      <c r="N32" s="22">
        <v>2065</v>
      </c>
      <c r="O32" s="23">
        <v>4</v>
      </c>
      <c r="P32" s="3">
        <v>3500</v>
      </c>
      <c r="Q32" s="33">
        <v>3</v>
      </c>
      <c r="R32" s="22">
        <v>3624</v>
      </c>
      <c r="S32" s="23">
        <v>2</v>
      </c>
      <c r="T32" s="357">
        <f t="shared" si="2"/>
        <v>26</v>
      </c>
      <c r="U32" s="43">
        <f t="shared" si="3"/>
        <v>27505</v>
      </c>
      <c r="V32" s="316">
        <v>4</v>
      </c>
    </row>
    <row r="33" spans="2:22" ht="12.75">
      <c r="B33" s="22" t="s">
        <v>468</v>
      </c>
      <c r="C33" s="23" t="s">
        <v>460</v>
      </c>
      <c r="D33" s="3">
        <v>5241</v>
      </c>
      <c r="E33" s="33">
        <v>1</v>
      </c>
      <c r="F33" s="22">
        <v>5670</v>
      </c>
      <c r="G33" s="23">
        <v>3</v>
      </c>
      <c r="H33" s="3">
        <v>2040</v>
      </c>
      <c r="I33" s="33">
        <v>1</v>
      </c>
      <c r="J33" s="22">
        <v>1775</v>
      </c>
      <c r="K33" s="23">
        <v>4</v>
      </c>
      <c r="L33" s="3">
        <v>2400</v>
      </c>
      <c r="M33" s="33">
        <v>3</v>
      </c>
      <c r="N33" s="22">
        <v>1550</v>
      </c>
      <c r="O33" s="23">
        <v>6</v>
      </c>
      <c r="P33" s="3">
        <v>1240</v>
      </c>
      <c r="Q33" s="33">
        <v>5</v>
      </c>
      <c r="R33" s="22">
        <v>4745</v>
      </c>
      <c r="S33" s="23">
        <v>3</v>
      </c>
      <c r="T33" s="357">
        <f t="shared" si="2"/>
        <v>26</v>
      </c>
      <c r="U33" s="43">
        <f t="shared" si="3"/>
        <v>24661</v>
      </c>
      <c r="V33" s="316">
        <v>5</v>
      </c>
    </row>
    <row r="34" spans="2:22" ht="12.75">
      <c r="B34" s="22" t="s">
        <v>475</v>
      </c>
      <c r="C34" s="23" t="s">
        <v>471</v>
      </c>
      <c r="D34" s="3">
        <v>2655</v>
      </c>
      <c r="E34" s="33">
        <v>7</v>
      </c>
      <c r="F34" s="22">
        <v>4554</v>
      </c>
      <c r="G34" s="23">
        <v>4</v>
      </c>
      <c r="H34" s="3">
        <v>1170</v>
      </c>
      <c r="I34" s="33">
        <v>3</v>
      </c>
      <c r="J34" s="22">
        <v>1965</v>
      </c>
      <c r="K34" s="23">
        <v>3</v>
      </c>
      <c r="L34" s="3">
        <v>2880</v>
      </c>
      <c r="M34" s="33">
        <v>1</v>
      </c>
      <c r="N34" s="22">
        <v>1620</v>
      </c>
      <c r="O34" s="23">
        <v>4</v>
      </c>
      <c r="P34" s="3">
        <v>3165</v>
      </c>
      <c r="Q34" s="33">
        <v>4</v>
      </c>
      <c r="R34" s="22">
        <v>5122</v>
      </c>
      <c r="S34" s="23">
        <v>1</v>
      </c>
      <c r="T34" s="357">
        <f t="shared" si="2"/>
        <v>27</v>
      </c>
      <c r="U34" s="43">
        <f t="shared" si="3"/>
        <v>23131</v>
      </c>
      <c r="V34" s="316">
        <v>6</v>
      </c>
    </row>
    <row r="35" spans="2:22" ht="12.75">
      <c r="B35" s="22" t="s">
        <v>477</v>
      </c>
      <c r="C35" s="23" t="s">
        <v>13</v>
      </c>
      <c r="D35" s="22">
        <v>2135</v>
      </c>
      <c r="E35" s="33">
        <v>8</v>
      </c>
      <c r="F35" s="22">
        <v>6220</v>
      </c>
      <c r="G35" s="23">
        <v>1</v>
      </c>
      <c r="H35" s="3">
        <v>1915</v>
      </c>
      <c r="I35" s="33">
        <v>2</v>
      </c>
      <c r="J35" s="22">
        <v>1580</v>
      </c>
      <c r="K35" s="23">
        <v>5</v>
      </c>
      <c r="L35" s="3">
        <v>1570</v>
      </c>
      <c r="M35" s="33">
        <v>5</v>
      </c>
      <c r="N35" s="22">
        <v>2434</v>
      </c>
      <c r="O35" s="23">
        <v>2</v>
      </c>
      <c r="P35" s="3">
        <v>4210</v>
      </c>
      <c r="Q35" s="33">
        <v>4</v>
      </c>
      <c r="R35" s="22">
        <v>6510</v>
      </c>
      <c r="S35" s="23">
        <v>1</v>
      </c>
      <c r="T35" s="357">
        <f t="shared" si="2"/>
        <v>28</v>
      </c>
      <c r="U35" s="43">
        <f t="shared" si="3"/>
        <v>26574</v>
      </c>
      <c r="V35" s="316">
        <v>7</v>
      </c>
    </row>
    <row r="36" spans="2:22" ht="12.75">
      <c r="B36" s="22" t="s">
        <v>469</v>
      </c>
      <c r="C36" s="23" t="s">
        <v>460</v>
      </c>
      <c r="D36" s="22">
        <v>6169</v>
      </c>
      <c r="E36" s="33">
        <v>1</v>
      </c>
      <c r="F36" s="22">
        <v>3503</v>
      </c>
      <c r="G36" s="23">
        <v>5</v>
      </c>
      <c r="H36" s="3">
        <v>2075</v>
      </c>
      <c r="I36" s="33">
        <v>3</v>
      </c>
      <c r="J36" s="22">
        <v>4700</v>
      </c>
      <c r="K36" s="23">
        <v>1</v>
      </c>
      <c r="L36" s="3">
        <v>1580</v>
      </c>
      <c r="M36" s="33">
        <v>4</v>
      </c>
      <c r="N36" s="22">
        <v>2710</v>
      </c>
      <c r="O36" s="23">
        <v>2</v>
      </c>
      <c r="P36" s="3">
        <v>2790</v>
      </c>
      <c r="Q36" s="33">
        <v>8</v>
      </c>
      <c r="R36" s="22">
        <v>1886</v>
      </c>
      <c r="S36" s="23">
        <v>4</v>
      </c>
      <c r="T36" s="357">
        <f t="shared" si="2"/>
        <v>28</v>
      </c>
      <c r="U36" s="43">
        <f t="shared" si="3"/>
        <v>25413</v>
      </c>
      <c r="V36" s="316">
        <v>8</v>
      </c>
    </row>
    <row r="37" spans="2:22" ht="12.75">
      <c r="B37" s="22" t="s">
        <v>476</v>
      </c>
      <c r="C37" s="23" t="s">
        <v>467</v>
      </c>
      <c r="D37" s="22">
        <v>2777</v>
      </c>
      <c r="E37" s="33">
        <v>6</v>
      </c>
      <c r="F37" s="22">
        <v>4088</v>
      </c>
      <c r="G37" s="23">
        <v>3</v>
      </c>
      <c r="H37" s="3">
        <v>2630</v>
      </c>
      <c r="I37" s="33">
        <v>1</v>
      </c>
      <c r="J37" s="22">
        <v>2220</v>
      </c>
      <c r="K37" s="23">
        <v>6</v>
      </c>
      <c r="L37" s="3">
        <v>1660</v>
      </c>
      <c r="M37" s="33">
        <v>4</v>
      </c>
      <c r="N37" s="22">
        <v>2239</v>
      </c>
      <c r="O37" s="23">
        <v>5</v>
      </c>
      <c r="P37" s="3">
        <v>4360</v>
      </c>
      <c r="Q37" s="33">
        <v>1</v>
      </c>
      <c r="R37" s="22">
        <v>2056</v>
      </c>
      <c r="S37" s="23">
        <v>3</v>
      </c>
      <c r="T37" s="357">
        <f t="shared" si="2"/>
        <v>29</v>
      </c>
      <c r="U37" s="43">
        <f t="shared" si="3"/>
        <v>22030</v>
      </c>
      <c r="V37" s="316">
        <v>9</v>
      </c>
    </row>
    <row r="38" spans="2:22" ht="12.75">
      <c r="B38" s="22" t="s">
        <v>478</v>
      </c>
      <c r="C38" s="23" t="s">
        <v>467</v>
      </c>
      <c r="D38" s="3">
        <v>4475</v>
      </c>
      <c r="E38" s="33">
        <v>5</v>
      </c>
      <c r="F38" s="22">
        <v>3444</v>
      </c>
      <c r="G38" s="23">
        <v>6</v>
      </c>
      <c r="H38" s="3">
        <v>2550</v>
      </c>
      <c r="I38" s="33">
        <v>2</v>
      </c>
      <c r="J38" s="22">
        <v>1270</v>
      </c>
      <c r="K38" s="23">
        <v>7</v>
      </c>
      <c r="L38" s="3">
        <v>2610</v>
      </c>
      <c r="M38" s="33">
        <v>2</v>
      </c>
      <c r="N38" s="22">
        <v>2302</v>
      </c>
      <c r="O38" s="23">
        <v>3</v>
      </c>
      <c r="P38" s="3">
        <v>5570</v>
      </c>
      <c r="Q38" s="33">
        <v>2</v>
      </c>
      <c r="R38" s="22">
        <v>3421</v>
      </c>
      <c r="S38" s="23">
        <v>3</v>
      </c>
      <c r="T38" s="357">
        <f t="shared" si="2"/>
        <v>30</v>
      </c>
      <c r="U38" s="43">
        <f t="shared" si="3"/>
        <v>25642</v>
      </c>
      <c r="V38" s="316">
        <v>10</v>
      </c>
    </row>
    <row r="39" spans="2:22" ht="12.75">
      <c r="B39" s="22" t="s">
        <v>474</v>
      </c>
      <c r="C39" s="23" t="s">
        <v>471</v>
      </c>
      <c r="D39" s="3">
        <v>5351</v>
      </c>
      <c r="E39" s="33">
        <v>2</v>
      </c>
      <c r="F39" s="22">
        <v>3717</v>
      </c>
      <c r="G39" s="23">
        <v>3</v>
      </c>
      <c r="H39" s="3">
        <v>385</v>
      </c>
      <c r="I39" s="33">
        <v>9</v>
      </c>
      <c r="J39" s="22">
        <v>3850</v>
      </c>
      <c r="K39" s="23">
        <v>2</v>
      </c>
      <c r="L39" s="3">
        <v>1850</v>
      </c>
      <c r="M39" s="33">
        <v>2</v>
      </c>
      <c r="N39" s="22">
        <v>1413</v>
      </c>
      <c r="O39" s="23">
        <v>8</v>
      </c>
      <c r="P39" s="3">
        <v>1470</v>
      </c>
      <c r="Q39" s="33">
        <v>3</v>
      </c>
      <c r="R39" s="22">
        <v>6121</v>
      </c>
      <c r="S39" s="23">
        <v>2</v>
      </c>
      <c r="T39" s="357">
        <f t="shared" si="2"/>
        <v>31</v>
      </c>
      <c r="U39" s="43">
        <f t="shared" si="3"/>
        <v>24157</v>
      </c>
      <c r="V39" s="316">
        <v>11</v>
      </c>
    </row>
    <row r="40" spans="2:22" ht="12.75">
      <c r="B40" s="22" t="s">
        <v>150</v>
      </c>
      <c r="C40" s="23" t="s">
        <v>13</v>
      </c>
      <c r="D40" s="3">
        <v>2262</v>
      </c>
      <c r="E40" s="33">
        <v>6</v>
      </c>
      <c r="F40" s="22">
        <v>3350</v>
      </c>
      <c r="G40" s="23">
        <v>6</v>
      </c>
      <c r="H40" s="3">
        <v>1555</v>
      </c>
      <c r="I40" s="33">
        <v>4</v>
      </c>
      <c r="J40" s="22">
        <v>3330</v>
      </c>
      <c r="K40" s="23">
        <v>1</v>
      </c>
      <c r="L40" s="3">
        <v>2370</v>
      </c>
      <c r="M40" s="33">
        <v>5</v>
      </c>
      <c r="N40" s="22">
        <v>2865</v>
      </c>
      <c r="O40" s="23">
        <v>1</v>
      </c>
      <c r="P40" s="3">
        <v>2145</v>
      </c>
      <c r="Q40" s="33">
        <v>6</v>
      </c>
      <c r="R40" s="22">
        <v>2455</v>
      </c>
      <c r="S40" s="23">
        <v>4</v>
      </c>
      <c r="T40" s="357">
        <f t="shared" si="2"/>
        <v>33</v>
      </c>
      <c r="U40" s="43">
        <f t="shared" si="3"/>
        <v>20332</v>
      </c>
      <c r="V40" s="316">
        <v>12</v>
      </c>
    </row>
    <row r="41" spans="2:22" ht="12.75">
      <c r="B41" s="22" t="s">
        <v>481</v>
      </c>
      <c r="C41" s="23" t="s">
        <v>473</v>
      </c>
      <c r="D41" s="3">
        <v>3768</v>
      </c>
      <c r="E41" s="33">
        <v>2</v>
      </c>
      <c r="F41" s="22">
        <v>5280</v>
      </c>
      <c r="G41" s="23">
        <v>1</v>
      </c>
      <c r="H41" s="3">
        <v>250</v>
      </c>
      <c r="I41" s="33">
        <v>9</v>
      </c>
      <c r="J41" s="22">
        <v>1580</v>
      </c>
      <c r="K41" s="23">
        <v>6</v>
      </c>
      <c r="L41" s="3">
        <v>1160</v>
      </c>
      <c r="M41" s="33">
        <v>6</v>
      </c>
      <c r="N41" s="22">
        <v>1345</v>
      </c>
      <c r="O41" s="23">
        <v>6</v>
      </c>
      <c r="P41" s="3">
        <v>5730</v>
      </c>
      <c r="Q41" s="33">
        <v>1</v>
      </c>
      <c r="R41" s="22">
        <v>1807</v>
      </c>
      <c r="S41" s="23">
        <v>5</v>
      </c>
      <c r="T41" s="357">
        <f t="shared" si="2"/>
        <v>36</v>
      </c>
      <c r="U41" s="43">
        <f t="shared" si="3"/>
        <v>20920</v>
      </c>
      <c r="V41" s="316">
        <v>13</v>
      </c>
    </row>
    <row r="42" spans="2:22" ht="12.75">
      <c r="B42" s="22" t="s">
        <v>479</v>
      </c>
      <c r="C42" s="23" t="s">
        <v>480</v>
      </c>
      <c r="D42" s="3">
        <v>3572</v>
      </c>
      <c r="E42" s="33">
        <v>3</v>
      </c>
      <c r="F42" s="22">
        <v>5430</v>
      </c>
      <c r="G42" s="23">
        <v>2</v>
      </c>
      <c r="H42" s="3">
        <v>345</v>
      </c>
      <c r="I42" s="33">
        <v>8</v>
      </c>
      <c r="J42" s="22">
        <v>1740</v>
      </c>
      <c r="K42" s="23">
        <v>3</v>
      </c>
      <c r="L42" s="3">
        <v>1500</v>
      </c>
      <c r="M42" s="33">
        <v>6</v>
      </c>
      <c r="N42" s="22">
        <v>1700</v>
      </c>
      <c r="O42" s="23">
        <v>3</v>
      </c>
      <c r="P42" s="3">
        <v>2700</v>
      </c>
      <c r="Q42" s="33">
        <v>5</v>
      </c>
      <c r="R42" s="22">
        <v>774</v>
      </c>
      <c r="S42" s="23">
        <v>6</v>
      </c>
      <c r="T42" s="357">
        <f t="shared" si="2"/>
        <v>36</v>
      </c>
      <c r="U42" s="43">
        <f t="shared" si="3"/>
        <v>17761</v>
      </c>
      <c r="V42" s="316">
        <v>14</v>
      </c>
    </row>
    <row r="43" spans="2:22" ht="12.75">
      <c r="B43" s="22" t="s">
        <v>484</v>
      </c>
      <c r="C43" s="23" t="s">
        <v>473</v>
      </c>
      <c r="D43" s="3">
        <v>3152</v>
      </c>
      <c r="E43" s="33">
        <v>5</v>
      </c>
      <c r="F43" s="22">
        <v>3515</v>
      </c>
      <c r="G43" s="23">
        <v>4</v>
      </c>
      <c r="H43" s="3">
        <v>1485</v>
      </c>
      <c r="I43" s="33">
        <v>5</v>
      </c>
      <c r="J43" s="22">
        <v>1570</v>
      </c>
      <c r="K43" s="23">
        <v>6</v>
      </c>
      <c r="L43" s="3">
        <v>690</v>
      </c>
      <c r="M43" s="33">
        <v>8</v>
      </c>
      <c r="N43" s="22">
        <v>2409</v>
      </c>
      <c r="O43" s="23">
        <v>4</v>
      </c>
      <c r="P43" s="3">
        <v>1435</v>
      </c>
      <c r="Q43" s="33">
        <v>4</v>
      </c>
      <c r="R43" s="22">
        <v>3868</v>
      </c>
      <c r="S43" s="23">
        <v>4</v>
      </c>
      <c r="T43" s="357">
        <f t="shared" si="2"/>
        <v>40</v>
      </c>
      <c r="U43" s="43">
        <f t="shared" si="3"/>
        <v>18124</v>
      </c>
      <c r="V43" s="316">
        <v>15</v>
      </c>
    </row>
    <row r="44" spans="2:22" ht="12.75">
      <c r="B44" s="22" t="s">
        <v>483</v>
      </c>
      <c r="C44" s="23" t="s">
        <v>480</v>
      </c>
      <c r="D44" s="3">
        <v>2869</v>
      </c>
      <c r="E44" s="33">
        <v>5</v>
      </c>
      <c r="F44" s="22">
        <v>3652</v>
      </c>
      <c r="G44" s="23">
        <v>6</v>
      </c>
      <c r="H44" s="3">
        <v>1190</v>
      </c>
      <c r="I44" s="33">
        <v>6</v>
      </c>
      <c r="J44" s="22">
        <v>1650</v>
      </c>
      <c r="K44" s="23">
        <v>5</v>
      </c>
      <c r="L44" s="3">
        <v>1680</v>
      </c>
      <c r="M44" s="33">
        <v>3</v>
      </c>
      <c r="N44" s="22">
        <v>2048</v>
      </c>
      <c r="O44" s="23">
        <v>5</v>
      </c>
      <c r="P44" s="3">
        <v>3950</v>
      </c>
      <c r="Q44" s="33">
        <v>5</v>
      </c>
      <c r="R44" s="22">
        <v>1770</v>
      </c>
      <c r="S44" s="23">
        <v>8</v>
      </c>
      <c r="T44" s="357">
        <f t="shared" si="2"/>
        <v>43</v>
      </c>
      <c r="U44" s="43">
        <f t="shared" si="3"/>
        <v>18809</v>
      </c>
      <c r="V44" s="316">
        <v>16</v>
      </c>
    </row>
    <row r="45" spans="2:22" ht="12.75">
      <c r="B45" s="22" t="s">
        <v>492</v>
      </c>
      <c r="C45" s="23" t="s">
        <v>489</v>
      </c>
      <c r="D45" s="3">
        <v>2413</v>
      </c>
      <c r="E45" s="33">
        <v>6</v>
      </c>
      <c r="F45" s="22">
        <v>2246</v>
      </c>
      <c r="G45" s="23">
        <v>9</v>
      </c>
      <c r="H45" s="3">
        <v>460</v>
      </c>
      <c r="I45" s="33">
        <v>7</v>
      </c>
      <c r="J45" s="22">
        <v>3040</v>
      </c>
      <c r="K45" s="23">
        <v>5</v>
      </c>
      <c r="L45" s="3">
        <v>680</v>
      </c>
      <c r="M45" s="33">
        <v>9</v>
      </c>
      <c r="N45" s="22">
        <v>2702</v>
      </c>
      <c r="O45" s="23">
        <v>1</v>
      </c>
      <c r="P45" s="3">
        <v>2930</v>
      </c>
      <c r="Q45" s="33">
        <v>6</v>
      </c>
      <c r="R45" s="22">
        <v>2507</v>
      </c>
      <c r="S45" s="23">
        <v>6</v>
      </c>
      <c r="T45" s="357">
        <f t="shared" si="2"/>
        <v>49</v>
      </c>
      <c r="U45" s="43">
        <f t="shared" si="3"/>
        <v>16978</v>
      </c>
      <c r="V45" s="316">
        <v>17</v>
      </c>
    </row>
    <row r="46" spans="2:22" ht="12.75">
      <c r="B46" s="22" t="s">
        <v>488</v>
      </c>
      <c r="C46" s="23" t="s">
        <v>489</v>
      </c>
      <c r="D46" s="3">
        <v>2195</v>
      </c>
      <c r="E46" s="33">
        <v>8</v>
      </c>
      <c r="F46" s="22">
        <v>2600</v>
      </c>
      <c r="G46" s="23">
        <v>8</v>
      </c>
      <c r="H46" s="3">
        <v>990</v>
      </c>
      <c r="I46" s="33">
        <v>7</v>
      </c>
      <c r="J46" s="22">
        <v>725</v>
      </c>
      <c r="K46" s="23">
        <v>9</v>
      </c>
      <c r="L46" s="3">
        <v>2740</v>
      </c>
      <c r="M46" s="33">
        <v>1</v>
      </c>
      <c r="N46" s="22">
        <v>1316</v>
      </c>
      <c r="O46" s="23">
        <v>7</v>
      </c>
      <c r="P46" s="3">
        <v>3730</v>
      </c>
      <c r="Q46" s="33">
        <v>2</v>
      </c>
      <c r="R46" s="22">
        <v>368</v>
      </c>
      <c r="S46" s="23">
        <v>7</v>
      </c>
      <c r="T46" s="357">
        <f t="shared" si="2"/>
        <v>49</v>
      </c>
      <c r="U46" s="43">
        <f t="shared" si="3"/>
        <v>14664</v>
      </c>
      <c r="V46" s="316">
        <v>18</v>
      </c>
    </row>
    <row r="47" spans="2:22" ht="12.75">
      <c r="B47" s="22" t="s">
        <v>490</v>
      </c>
      <c r="C47" s="23" t="s">
        <v>103</v>
      </c>
      <c r="D47" s="3">
        <v>3466</v>
      </c>
      <c r="E47" s="33">
        <v>4</v>
      </c>
      <c r="F47" s="22">
        <v>3498</v>
      </c>
      <c r="G47" s="23">
        <v>8</v>
      </c>
      <c r="H47" s="3">
        <v>925</v>
      </c>
      <c r="I47" s="33">
        <v>6</v>
      </c>
      <c r="J47" s="22">
        <v>1120</v>
      </c>
      <c r="K47" s="23">
        <v>8</v>
      </c>
      <c r="L47" s="3">
        <v>810</v>
      </c>
      <c r="M47" s="33">
        <v>7</v>
      </c>
      <c r="N47" s="22">
        <v>1378</v>
      </c>
      <c r="O47" s="23">
        <v>5</v>
      </c>
      <c r="P47" s="3">
        <v>855</v>
      </c>
      <c r="Q47" s="33">
        <v>8</v>
      </c>
      <c r="R47" s="22">
        <v>1527</v>
      </c>
      <c r="S47" s="23">
        <v>6</v>
      </c>
      <c r="T47" s="357">
        <f t="shared" si="2"/>
        <v>52</v>
      </c>
      <c r="U47" s="43">
        <f t="shared" si="3"/>
        <v>13579</v>
      </c>
      <c r="V47" s="316">
        <v>19</v>
      </c>
    </row>
    <row r="48" spans="2:22" ht="12.75">
      <c r="B48" s="22" t="s">
        <v>494</v>
      </c>
      <c r="C48" s="23" t="s">
        <v>103</v>
      </c>
      <c r="D48" s="3">
        <v>1431</v>
      </c>
      <c r="E48" s="33">
        <v>8</v>
      </c>
      <c r="F48" s="22">
        <v>3390</v>
      </c>
      <c r="G48" s="23">
        <v>7</v>
      </c>
      <c r="H48" s="3">
        <v>665</v>
      </c>
      <c r="I48" s="33">
        <v>7</v>
      </c>
      <c r="J48" s="22">
        <v>825</v>
      </c>
      <c r="K48" s="23">
        <v>7</v>
      </c>
      <c r="L48" s="3">
        <v>860</v>
      </c>
      <c r="M48" s="33">
        <v>7</v>
      </c>
      <c r="N48" s="22">
        <v>1844</v>
      </c>
      <c r="O48" s="23">
        <v>6</v>
      </c>
      <c r="P48" s="3">
        <v>230</v>
      </c>
      <c r="Q48" s="33">
        <v>7</v>
      </c>
      <c r="R48" s="22">
        <v>1601</v>
      </c>
      <c r="S48" s="23">
        <v>5</v>
      </c>
      <c r="T48" s="357">
        <f t="shared" si="2"/>
        <v>54</v>
      </c>
      <c r="U48" s="43">
        <f t="shared" si="3"/>
        <v>10846</v>
      </c>
      <c r="V48" s="316">
        <v>20</v>
      </c>
    </row>
    <row r="49" spans="2:22" ht="12.75">
      <c r="B49" s="22" t="s">
        <v>491</v>
      </c>
      <c r="C49" s="23" t="s">
        <v>103</v>
      </c>
      <c r="D49" s="3">
        <v>2293</v>
      </c>
      <c r="E49" s="33">
        <v>7</v>
      </c>
      <c r="F49" s="22">
        <v>1608</v>
      </c>
      <c r="G49" s="23">
        <v>8</v>
      </c>
      <c r="H49" s="3">
        <v>820</v>
      </c>
      <c r="I49" s="33">
        <v>8</v>
      </c>
      <c r="J49" s="22">
        <v>3180</v>
      </c>
      <c r="K49" s="23">
        <v>4</v>
      </c>
      <c r="L49" s="3">
        <v>1170</v>
      </c>
      <c r="M49" s="33">
        <v>7</v>
      </c>
      <c r="N49" s="22">
        <v>1448</v>
      </c>
      <c r="O49" s="23">
        <v>7</v>
      </c>
      <c r="P49" s="3">
        <v>2910</v>
      </c>
      <c r="Q49" s="33">
        <v>7</v>
      </c>
      <c r="R49" s="22">
        <v>2332</v>
      </c>
      <c r="S49" s="23">
        <v>7</v>
      </c>
      <c r="T49" s="357">
        <f t="shared" si="2"/>
        <v>55</v>
      </c>
      <c r="U49" s="43">
        <f t="shared" si="3"/>
        <v>15761</v>
      </c>
      <c r="V49" s="316">
        <v>21</v>
      </c>
    </row>
    <row r="50" spans="2:22" ht="12.75">
      <c r="B50" s="22" t="s">
        <v>482</v>
      </c>
      <c r="C50" s="23" t="s">
        <v>460</v>
      </c>
      <c r="D50" s="3">
        <v>3494</v>
      </c>
      <c r="E50" s="33">
        <v>3</v>
      </c>
      <c r="F50" s="22">
        <v>3780</v>
      </c>
      <c r="G50" s="23">
        <v>5</v>
      </c>
      <c r="H50" s="3">
        <v>1770</v>
      </c>
      <c r="I50" s="33">
        <v>3</v>
      </c>
      <c r="J50" s="22">
        <v>1780</v>
      </c>
      <c r="K50" s="23">
        <v>9</v>
      </c>
      <c r="L50" s="3">
        <v>830</v>
      </c>
      <c r="M50" s="33">
        <v>6</v>
      </c>
      <c r="N50" s="22"/>
      <c r="O50" s="23">
        <v>10</v>
      </c>
      <c r="P50" s="3"/>
      <c r="Q50" s="33">
        <v>10</v>
      </c>
      <c r="R50" s="22"/>
      <c r="S50" s="23">
        <v>10</v>
      </c>
      <c r="T50" s="357">
        <f t="shared" si="2"/>
        <v>56</v>
      </c>
      <c r="U50" s="43">
        <f t="shared" si="3"/>
        <v>11654</v>
      </c>
      <c r="V50" s="316">
        <v>22</v>
      </c>
    </row>
    <row r="51" spans="2:22" ht="12.75">
      <c r="B51" s="22" t="s">
        <v>493</v>
      </c>
      <c r="C51" s="23" t="s">
        <v>489</v>
      </c>
      <c r="D51" s="3">
        <v>2101</v>
      </c>
      <c r="E51" s="33">
        <v>7</v>
      </c>
      <c r="F51" s="22">
        <v>2586</v>
      </c>
      <c r="G51" s="23">
        <v>7</v>
      </c>
      <c r="H51" s="3">
        <v>575</v>
      </c>
      <c r="I51" s="33">
        <v>8</v>
      </c>
      <c r="J51" s="22">
        <v>820</v>
      </c>
      <c r="K51" s="23">
        <v>9</v>
      </c>
      <c r="L51" s="3">
        <v>1550</v>
      </c>
      <c r="M51" s="33">
        <v>5</v>
      </c>
      <c r="N51" s="22">
        <v>803</v>
      </c>
      <c r="O51" s="23">
        <v>8</v>
      </c>
      <c r="P51" s="3">
        <v>1075</v>
      </c>
      <c r="Q51" s="33">
        <v>6</v>
      </c>
      <c r="R51" s="22">
        <v>808</v>
      </c>
      <c r="S51" s="23">
        <v>7</v>
      </c>
      <c r="T51" s="357">
        <f t="shared" si="2"/>
        <v>57</v>
      </c>
      <c r="U51" s="43">
        <f t="shared" si="3"/>
        <v>10318</v>
      </c>
      <c r="V51" s="316">
        <v>23</v>
      </c>
    </row>
    <row r="52" spans="2:22" ht="12.75">
      <c r="B52" s="22" t="s">
        <v>485</v>
      </c>
      <c r="C52" s="23" t="s">
        <v>480</v>
      </c>
      <c r="D52" s="3">
        <v>4791</v>
      </c>
      <c r="E52" s="33">
        <v>4</v>
      </c>
      <c r="F52" s="22">
        <v>3802</v>
      </c>
      <c r="G52" s="23">
        <v>5</v>
      </c>
      <c r="H52" s="3">
        <v>1060</v>
      </c>
      <c r="I52" s="33">
        <v>6</v>
      </c>
      <c r="J52" s="22">
        <v>2150</v>
      </c>
      <c r="K52" s="23">
        <v>7</v>
      </c>
      <c r="L52" s="3">
        <v>0</v>
      </c>
      <c r="M52" s="33">
        <v>10</v>
      </c>
      <c r="N52" s="22"/>
      <c r="O52" s="23">
        <v>10</v>
      </c>
      <c r="P52" s="3"/>
      <c r="Q52" s="33">
        <v>10</v>
      </c>
      <c r="R52" s="22"/>
      <c r="S52" s="23">
        <v>10</v>
      </c>
      <c r="T52" s="357">
        <f t="shared" si="2"/>
        <v>62</v>
      </c>
      <c r="U52" s="43">
        <f t="shared" si="3"/>
        <v>11803</v>
      </c>
      <c r="V52" s="316">
        <v>24</v>
      </c>
    </row>
    <row r="53" spans="2:22" ht="12.75">
      <c r="B53" s="22" t="s">
        <v>486</v>
      </c>
      <c r="C53" s="23" t="s">
        <v>487</v>
      </c>
      <c r="D53" s="3"/>
      <c r="E53" s="33">
        <v>10</v>
      </c>
      <c r="F53" s="22">
        <v>3522</v>
      </c>
      <c r="G53" s="23">
        <v>7</v>
      </c>
      <c r="H53" s="3">
        <v>940</v>
      </c>
      <c r="I53" s="33">
        <v>5</v>
      </c>
      <c r="J53" s="22">
        <v>3000</v>
      </c>
      <c r="K53" s="23">
        <v>2</v>
      </c>
      <c r="L53" s="3">
        <v>1030</v>
      </c>
      <c r="M53" s="33">
        <v>8</v>
      </c>
      <c r="N53" s="22"/>
      <c r="O53" s="23">
        <v>10</v>
      </c>
      <c r="P53" s="3"/>
      <c r="Q53" s="33">
        <v>10</v>
      </c>
      <c r="R53" s="22"/>
      <c r="S53" s="23">
        <v>10</v>
      </c>
      <c r="T53" s="357">
        <f t="shared" si="2"/>
        <v>62</v>
      </c>
      <c r="U53" s="43">
        <f t="shared" si="3"/>
        <v>8492</v>
      </c>
      <c r="V53" s="316">
        <v>25</v>
      </c>
    </row>
    <row r="54" spans="2:22" ht="12.75">
      <c r="B54" s="22" t="s">
        <v>495</v>
      </c>
      <c r="C54" s="23" t="s">
        <v>487</v>
      </c>
      <c r="D54" s="3"/>
      <c r="E54" s="33">
        <v>10</v>
      </c>
      <c r="F54" s="22">
        <v>1608</v>
      </c>
      <c r="G54" s="23">
        <v>9</v>
      </c>
      <c r="H54" s="3">
        <v>1610</v>
      </c>
      <c r="I54" s="33">
        <v>4</v>
      </c>
      <c r="J54" s="22">
        <v>1835</v>
      </c>
      <c r="K54" s="23">
        <v>8</v>
      </c>
      <c r="L54" s="3">
        <v>640</v>
      </c>
      <c r="M54" s="33">
        <v>8</v>
      </c>
      <c r="N54" s="22"/>
      <c r="O54" s="23">
        <v>10</v>
      </c>
      <c r="P54" s="3"/>
      <c r="Q54" s="33">
        <v>10</v>
      </c>
      <c r="R54" s="22"/>
      <c r="S54" s="23">
        <v>10</v>
      </c>
      <c r="T54" s="357">
        <f t="shared" si="2"/>
        <v>69</v>
      </c>
      <c r="U54" s="43">
        <f t="shared" si="3"/>
        <v>5693</v>
      </c>
      <c r="V54" s="316">
        <v>26</v>
      </c>
    </row>
    <row r="55" spans="2:22" ht="12.75">
      <c r="B55" s="22" t="s">
        <v>639</v>
      </c>
      <c r="C55" s="23" t="s">
        <v>460</v>
      </c>
      <c r="D55" s="3"/>
      <c r="E55" s="33">
        <v>10</v>
      </c>
      <c r="F55" s="22"/>
      <c r="G55" s="23">
        <v>10</v>
      </c>
      <c r="H55" s="3"/>
      <c r="I55" s="33">
        <v>10</v>
      </c>
      <c r="J55" s="22"/>
      <c r="K55" s="23">
        <v>10</v>
      </c>
      <c r="L55" s="3"/>
      <c r="M55" s="33">
        <v>10</v>
      </c>
      <c r="N55" s="22">
        <v>1231</v>
      </c>
      <c r="O55" s="23">
        <v>7</v>
      </c>
      <c r="P55" s="3">
        <v>1810</v>
      </c>
      <c r="Q55" s="33">
        <v>7</v>
      </c>
      <c r="R55" s="22"/>
      <c r="S55" s="23">
        <v>10</v>
      </c>
      <c r="T55" s="357">
        <f t="shared" si="2"/>
        <v>74</v>
      </c>
      <c r="U55" s="43">
        <f t="shared" si="3"/>
        <v>3041</v>
      </c>
      <c r="V55" s="316">
        <v>27</v>
      </c>
    </row>
    <row r="56" spans="2:22" ht="13.5" thickBot="1">
      <c r="B56" s="128" t="s">
        <v>496</v>
      </c>
      <c r="C56" s="129" t="s">
        <v>487</v>
      </c>
      <c r="D56" s="127"/>
      <c r="E56" s="130">
        <v>10</v>
      </c>
      <c r="F56" s="128">
        <v>0</v>
      </c>
      <c r="G56" s="129">
        <v>10</v>
      </c>
      <c r="H56" s="127">
        <v>530</v>
      </c>
      <c r="I56" s="130">
        <v>9</v>
      </c>
      <c r="J56" s="128">
        <v>800</v>
      </c>
      <c r="K56" s="129">
        <v>8</v>
      </c>
      <c r="L56" s="127">
        <v>0</v>
      </c>
      <c r="M56" s="130">
        <v>10</v>
      </c>
      <c r="N56" s="128"/>
      <c r="O56" s="129">
        <v>10</v>
      </c>
      <c r="P56" s="127"/>
      <c r="Q56" s="130">
        <v>10</v>
      </c>
      <c r="R56" s="128"/>
      <c r="S56" s="129">
        <v>10</v>
      </c>
      <c r="T56" s="358">
        <f t="shared" si="2"/>
        <v>77</v>
      </c>
      <c r="U56" s="44">
        <f t="shared" si="3"/>
        <v>1330</v>
      </c>
      <c r="V56" s="359">
        <v>28</v>
      </c>
    </row>
    <row r="57" ht="12.75">
      <c r="V57" s="289"/>
    </row>
    <row r="58" ht="12.75">
      <c r="V58" s="289"/>
    </row>
    <row r="59" ht="12.75">
      <c r="V59" s="289"/>
    </row>
    <row r="60" ht="12.75">
      <c r="V60" s="289"/>
    </row>
  </sheetData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W7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5.7109375" style="0" customWidth="1"/>
    <col min="4" max="4" width="4.421875" style="0" customWidth="1"/>
    <col min="5" max="5" width="6.00390625" style="0" customWidth="1"/>
    <col min="6" max="6" width="4.421875" style="0" customWidth="1"/>
    <col min="7" max="7" width="6.57421875" style="0" customWidth="1"/>
    <col min="8" max="8" width="5.00390625" style="0" customWidth="1"/>
    <col min="9" max="9" width="5.57421875" style="0" customWidth="1"/>
    <col min="10" max="10" width="4.8515625" style="0" customWidth="1"/>
    <col min="11" max="11" width="5.28125" style="0" customWidth="1"/>
    <col min="12" max="12" width="4.8515625" style="0" customWidth="1"/>
    <col min="13" max="13" width="5.28125" style="0" customWidth="1"/>
    <col min="14" max="14" width="4.421875" style="0" customWidth="1"/>
    <col min="15" max="15" width="6.421875" style="0" customWidth="1"/>
    <col min="16" max="16" width="4.8515625" style="0" customWidth="1"/>
    <col min="17" max="17" width="6.28125" style="0" customWidth="1"/>
    <col min="18" max="18" width="4.421875" style="0" customWidth="1"/>
    <col min="19" max="19" width="6.421875" style="0" customWidth="1"/>
    <col min="20" max="20" width="8.00390625" style="0" customWidth="1"/>
    <col min="21" max="21" width="5.8515625" style="0" customWidth="1"/>
    <col min="22" max="22" width="5.421875" style="0" customWidth="1"/>
    <col min="23" max="23" width="6.28125" style="0" customWidth="1"/>
  </cols>
  <sheetData>
    <row r="4" ht="18">
      <c r="D4" s="195" t="s">
        <v>691</v>
      </c>
    </row>
    <row r="5" spans="2:4" ht="18">
      <c r="B5" s="195" t="s">
        <v>0</v>
      </c>
      <c r="C5" s="195"/>
      <c r="D5" s="195" t="s">
        <v>692</v>
      </c>
    </row>
    <row r="6" ht="13.5" thickBot="1"/>
    <row r="7" spans="2:23" ht="12.75">
      <c r="B7" s="106" t="s">
        <v>0</v>
      </c>
      <c r="C7" s="100" t="s">
        <v>605</v>
      </c>
      <c r="D7" s="125"/>
      <c r="E7" s="126" t="s">
        <v>389</v>
      </c>
      <c r="F7" s="101"/>
      <c r="G7" s="100" t="s">
        <v>253</v>
      </c>
      <c r="H7" s="125"/>
      <c r="I7" s="126" t="s">
        <v>253</v>
      </c>
      <c r="J7" s="101"/>
      <c r="K7" s="100" t="s">
        <v>52</v>
      </c>
      <c r="L7" s="125"/>
      <c r="M7" s="126" t="s">
        <v>52</v>
      </c>
      <c r="N7" s="101"/>
      <c r="O7" s="100" t="s">
        <v>606</v>
      </c>
      <c r="P7" s="125"/>
      <c r="Q7" s="126" t="s">
        <v>266</v>
      </c>
      <c r="R7" s="101"/>
      <c r="S7" s="100"/>
      <c r="T7" s="125"/>
      <c r="U7" s="126"/>
      <c r="V7" s="124"/>
      <c r="W7" s="125"/>
    </row>
    <row r="8" spans="2:23" ht="12.75">
      <c r="B8" s="198" t="s">
        <v>84</v>
      </c>
      <c r="C8" s="102" t="s">
        <v>607</v>
      </c>
      <c r="D8" s="104"/>
      <c r="E8" s="109" t="s">
        <v>608</v>
      </c>
      <c r="F8" s="108"/>
      <c r="G8" s="102" t="s">
        <v>609</v>
      </c>
      <c r="H8" s="104"/>
      <c r="I8" s="109" t="s">
        <v>610</v>
      </c>
      <c r="J8" s="108"/>
      <c r="K8" s="102" t="s">
        <v>611</v>
      </c>
      <c r="L8" s="104"/>
      <c r="M8" s="109" t="s">
        <v>612</v>
      </c>
      <c r="N8" s="108"/>
      <c r="O8" s="102" t="s">
        <v>613</v>
      </c>
      <c r="P8" s="104"/>
      <c r="Q8" s="109" t="s">
        <v>614</v>
      </c>
      <c r="R8" s="108"/>
      <c r="S8" s="102" t="s">
        <v>2</v>
      </c>
      <c r="T8" s="104"/>
      <c r="U8" s="235">
        <v>-0.5</v>
      </c>
      <c r="V8" s="103" t="s">
        <v>149</v>
      </c>
      <c r="W8" s="104" t="s">
        <v>7</v>
      </c>
    </row>
    <row r="9" spans="2:23" ht="12.75">
      <c r="B9" s="198"/>
      <c r="C9" s="102" t="s">
        <v>3</v>
      </c>
      <c r="D9" s="104" t="s">
        <v>4</v>
      </c>
      <c r="E9" s="109" t="s">
        <v>3</v>
      </c>
      <c r="F9" s="108" t="s">
        <v>4</v>
      </c>
      <c r="G9" s="102" t="s">
        <v>3</v>
      </c>
      <c r="H9" s="104" t="s">
        <v>4</v>
      </c>
      <c r="I9" s="109" t="s">
        <v>3</v>
      </c>
      <c r="J9" s="108" t="s">
        <v>4</v>
      </c>
      <c r="K9" s="102" t="s">
        <v>3</v>
      </c>
      <c r="L9" s="104" t="s">
        <v>4</v>
      </c>
      <c r="M9" s="109" t="s">
        <v>3</v>
      </c>
      <c r="N9" s="108" t="s">
        <v>4</v>
      </c>
      <c r="O9" s="102" t="s">
        <v>3</v>
      </c>
      <c r="P9" s="104" t="s">
        <v>4</v>
      </c>
      <c r="Q9" s="109" t="s">
        <v>3</v>
      </c>
      <c r="R9" s="108" t="s">
        <v>4</v>
      </c>
      <c r="S9" s="102" t="s">
        <v>5</v>
      </c>
      <c r="T9" s="104" t="s">
        <v>6</v>
      </c>
      <c r="U9" s="235" t="s">
        <v>638</v>
      </c>
      <c r="V9" s="103" t="s">
        <v>0</v>
      </c>
      <c r="W9" s="104" t="s">
        <v>0</v>
      </c>
    </row>
    <row r="10" spans="2:23" ht="12.75">
      <c r="B10" s="214"/>
      <c r="C10" s="22"/>
      <c r="D10" s="23"/>
      <c r="E10" s="3"/>
      <c r="F10" s="33"/>
      <c r="G10" s="22"/>
      <c r="H10" s="23"/>
      <c r="I10" s="3"/>
      <c r="J10" s="33"/>
      <c r="K10" s="22"/>
      <c r="L10" s="23"/>
      <c r="M10" s="3"/>
      <c r="N10" s="33"/>
      <c r="O10" s="22"/>
      <c r="P10" s="23"/>
      <c r="Q10" s="3"/>
      <c r="R10" s="33"/>
      <c r="S10" s="22"/>
      <c r="T10" s="23"/>
      <c r="U10" s="3"/>
      <c r="V10" s="2"/>
      <c r="W10" s="23"/>
    </row>
    <row r="11" spans="2:23" ht="12.75">
      <c r="B11" s="216" t="s">
        <v>622</v>
      </c>
      <c r="C11" s="22">
        <v>4605</v>
      </c>
      <c r="D11" s="166">
        <v>1</v>
      </c>
      <c r="E11" s="3">
        <v>10644</v>
      </c>
      <c r="F11" s="164">
        <v>1</v>
      </c>
      <c r="G11" s="22">
        <v>2390</v>
      </c>
      <c r="H11" s="166">
        <v>4</v>
      </c>
      <c r="I11" s="3">
        <v>2740</v>
      </c>
      <c r="J11" s="164">
        <v>6</v>
      </c>
      <c r="K11" s="22">
        <v>2516</v>
      </c>
      <c r="L11" s="166">
        <v>3</v>
      </c>
      <c r="M11" s="3">
        <v>2778</v>
      </c>
      <c r="N11" s="164">
        <v>4</v>
      </c>
      <c r="O11" s="22">
        <v>0</v>
      </c>
      <c r="P11" s="23">
        <v>6.5</v>
      </c>
      <c r="Q11" s="3">
        <v>5108</v>
      </c>
      <c r="R11" s="33">
        <v>5</v>
      </c>
      <c r="S11" s="223">
        <f aca="true" t="shared" si="0" ref="S11:S22">+D11+F11+H11+J11+L11+N11+P11+R11</f>
        <v>30.5</v>
      </c>
      <c r="T11" s="43">
        <f aca="true" t="shared" si="1" ref="T11:T22">+C11+E11+G11+I11+K11+M11+O11+Q11</f>
        <v>30781</v>
      </c>
      <c r="U11" s="566">
        <v>3.25</v>
      </c>
      <c r="V11" s="567">
        <f aca="true" t="shared" si="2" ref="V11:V22">+S11-U11</f>
        <v>27.25</v>
      </c>
      <c r="W11" s="174">
        <v>1</v>
      </c>
    </row>
    <row r="12" spans="2:23" ht="12.75">
      <c r="B12" s="216" t="s">
        <v>620</v>
      </c>
      <c r="C12" s="22">
        <v>2850</v>
      </c>
      <c r="D12" s="166">
        <v>2</v>
      </c>
      <c r="E12" s="3">
        <v>2493</v>
      </c>
      <c r="F12" s="164">
        <v>3</v>
      </c>
      <c r="G12" s="22">
        <v>1950</v>
      </c>
      <c r="H12" s="166">
        <v>7</v>
      </c>
      <c r="I12" s="3">
        <v>3230</v>
      </c>
      <c r="J12" s="164">
        <v>2</v>
      </c>
      <c r="K12" s="22">
        <v>1668</v>
      </c>
      <c r="L12" s="166">
        <v>7</v>
      </c>
      <c r="M12" s="3">
        <v>2882</v>
      </c>
      <c r="N12" s="164">
        <v>3</v>
      </c>
      <c r="O12" s="22">
        <v>0</v>
      </c>
      <c r="P12" s="23">
        <v>6.5</v>
      </c>
      <c r="Q12" s="3">
        <v>3890</v>
      </c>
      <c r="R12" s="33">
        <v>7</v>
      </c>
      <c r="S12" s="223">
        <f t="shared" si="0"/>
        <v>37.5</v>
      </c>
      <c r="T12" s="43">
        <f t="shared" si="1"/>
        <v>18963</v>
      </c>
      <c r="U12" s="566">
        <v>3.5</v>
      </c>
      <c r="V12" s="567">
        <f t="shared" si="2"/>
        <v>34</v>
      </c>
      <c r="W12" s="174">
        <v>2</v>
      </c>
    </row>
    <row r="13" spans="2:23" ht="12.75">
      <c r="B13" s="216" t="s">
        <v>617</v>
      </c>
      <c r="C13" s="22">
        <v>1395</v>
      </c>
      <c r="D13" s="166">
        <v>9</v>
      </c>
      <c r="E13" s="3">
        <v>881</v>
      </c>
      <c r="F13" s="164">
        <v>8</v>
      </c>
      <c r="G13" s="22">
        <v>2800</v>
      </c>
      <c r="H13" s="166">
        <v>3</v>
      </c>
      <c r="I13" s="3">
        <v>2810</v>
      </c>
      <c r="J13" s="164">
        <v>5</v>
      </c>
      <c r="K13" s="22">
        <v>2267</v>
      </c>
      <c r="L13" s="166">
        <v>4</v>
      </c>
      <c r="M13" s="3">
        <v>3609</v>
      </c>
      <c r="N13" s="164">
        <v>2</v>
      </c>
      <c r="O13" s="22">
        <v>0</v>
      </c>
      <c r="P13" s="23">
        <v>6.5</v>
      </c>
      <c r="Q13" s="3">
        <v>7312</v>
      </c>
      <c r="R13" s="33">
        <v>2</v>
      </c>
      <c r="S13" s="223">
        <f t="shared" si="0"/>
        <v>39.5</v>
      </c>
      <c r="T13" s="43">
        <f t="shared" si="1"/>
        <v>21074</v>
      </c>
      <c r="U13" s="566">
        <v>4.5</v>
      </c>
      <c r="V13" s="567">
        <f t="shared" si="2"/>
        <v>35</v>
      </c>
      <c r="W13" s="174">
        <v>3</v>
      </c>
    </row>
    <row r="14" spans="2:23" ht="12.75">
      <c r="B14" s="216" t="s">
        <v>618</v>
      </c>
      <c r="C14" s="22">
        <v>1450</v>
      </c>
      <c r="D14" s="166">
        <v>7</v>
      </c>
      <c r="E14" s="3">
        <v>1636</v>
      </c>
      <c r="F14" s="164">
        <v>4</v>
      </c>
      <c r="G14" s="22">
        <v>2960</v>
      </c>
      <c r="H14" s="166">
        <v>2</v>
      </c>
      <c r="I14" s="3">
        <v>2090</v>
      </c>
      <c r="J14" s="164">
        <v>10</v>
      </c>
      <c r="K14" s="22">
        <v>1773</v>
      </c>
      <c r="L14" s="166">
        <v>6</v>
      </c>
      <c r="M14" s="3">
        <v>2038</v>
      </c>
      <c r="N14" s="164">
        <v>6</v>
      </c>
      <c r="O14" s="22">
        <v>650</v>
      </c>
      <c r="P14" s="23">
        <v>1</v>
      </c>
      <c r="Q14" s="3">
        <v>5938</v>
      </c>
      <c r="R14" s="33">
        <v>4</v>
      </c>
      <c r="S14" s="223">
        <f t="shared" si="0"/>
        <v>40</v>
      </c>
      <c r="T14" s="43">
        <f t="shared" si="1"/>
        <v>18535</v>
      </c>
      <c r="U14" s="566">
        <v>5</v>
      </c>
      <c r="V14" s="567">
        <f t="shared" si="2"/>
        <v>35</v>
      </c>
      <c r="W14" s="174">
        <v>4</v>
      </c>
    </row>
    <row r="15" spans="2:23" ht="12.75">
      <c r="B15" s="216" t="s">
        <v>623</v>
      </c>
      <c r="C15" s="22">
        <v>979</v>
      </c>
      <c r="D15" s="166">
        <v>10</v>
      </c>
      <c r="E15" s="3">
        <v>4486</v>
      </c>
      <c r="F15" s="164">
        <v>2</v>
      </c>
      <c r="G15" s="22">
        <v>2210</v>
      </c>
      <c r="H15" s="166">
        <v>5</v>
      </c>
      <c r="I15" s="3">
        <v>3320</v>
      </c>
      <c r="J15" s="164">
        <v>1</v>
      </c>
      <c r="K15" s="22">
        <v>1270</v>
      </c>
      <c r="L15" s="166">
        <v>10</v>
      </c>
      <c r="M15" s="3">
        <v>3700</v>
      </c>
      <c r="N15" s="164">
        <v>1</v>
      </c>
      <c r="O15" s="22">
        <v>0</v>
      </c>
      <c r="P15" s="23">
        <v>6.5</v>
      </c>
      <c r="Q15" s="3">
        <v>4816</v>
      </c>
      <c r="R15" s="33">
        <v>6</v>
      </c>
      <c r="S15" s="223">
        <f t="shared" si="0"/>
        <v>41.5</v>
      </c>
      <c r="T15" s="43">
        <f t="shared" si="1"/>
        <v>20781</v>
      </c>
      <c r="U15" s="566">
        <v>5</v>
      </c>
      <c r="V15" s="567">
        <f t="shared" si="2"/>
        <v>36.5</v>
      </c>
      <c r="W15" s="174">
        <v>5</v>
      </c>
    </row>
    <row r="16" spans="2:23" ht="12.75">
      <c r="B16" s="216" t="s">
        <v>161</v>
      </c>
      <c r="C16" s="22">
        <v>2760</v>
      </c>
      <c r="D16" s="166">
        <v>3</v>
      </c>
      <c r="E16" s="3"/>
      <c r="F16" s="164">
        <v>13</v>
      </c>
      <c r="G16" s="22">
        <v>3160</v>
      </c>
      <c r="H16" s="166">
        <v>1</v>
      </c>
      <c r="I16" s="3">
        <v>3120</v>
      </c>
      <c r="J16" s="164">
        <v>3</v>
      </c>
      <c r="K16" s="22">
        <v>2748</v>
      </c>
      <c r="L16" s="166">
        <v>1</v>
      </c>
      <c r="M16" s="3">
        <v>1794</v>
      </c>
      <c r="N16" s="164">
        <v>8</v>
      </c>
      <c r="O16" s="22">
        <v>0</v>
      </c>
      <c r="P16" s="23">
        <v>6.5</v>
      </c>
      <c r="Q16" s="3">
        <v>1890</v>
      </c>
      <c r="R16" s="33">
        <v>9</v>
      </c>
      <c r="S16" s="223">
        <f t="shared" si="0"/>
        <v>44.5</v>
      </c>
      <c r="T16" s="43">
        <f t="shared" si="1"/>
        <v>15472</v>
      </c>
      <c r="U16" s="566">
        <v>6.5</v>
      </c>
      <c r="V16" s="567">
        <f t="shared" si="2"/>
        <v>38</v>
      </c>
      <c r="W16" s="174">
        <v>6</v>
      </c>
    </row>
    <row r="17" spans="2:23" ht="12.75">
      <c r="B17" s="216" t="s">
        <v>625</v>
      </c>
      <c r="C17" s="22">
        <v>1660</v>
      </c>
      <c r="D17" s="166">
        <v>5</v>
      </c>
      <c r="E17" s="3">
        <v>1159</v>
      </c>
      <c r="F17" s="164">
        <v>6</v>
      </c>
      <c r="G17" s="22">
        <v>1430</v>
      </c>
      <c r="H17" s="166">
        <v>10</v>
      </c>
      <c r="I17" s="3">
        <v>2480</v>
      </c>
      <c r="J17" s="164">
        <v>7.5</v>
      </c>
      <c r="K17" s="22">
        <v>2572</v>
      </c>
      <c r="L17" s="166">
        <v>2</v>
      </c>
      <c r="M17" s="3">
        <v>1844</v>
      </c>
      <c r="N17" s="164">
        <v>7</v>
      </c>
      <c r="O17" s="22">
        <v>0</v>
      </c>
      <c r="P17" s="23">
        <v>6.5</v>
      </c>
      <c r="Q17" s="3">
        <v>6360</v>
      </c>
      <c r="R17" s="33">
        <v>3</v>
      </c>
      <c r="S17" s="223">
        <f t="shared" si="0"/>
        <v>47</v>
      </c>
      <c r="T17" s="43">
        <f t="shared" si="1"/>
        <v>17505</v>
      </c>
      <c r="U17" s="566">
        <v>5</v>
      </c>
      <c r="V17" s="567">
        <f t="shared" si="2"/>
        <v>42</v>
      </c>
      <c r="W17" s="174">
        <v>7</v>
      </c>
    </row>
    <row r="18" spans="2:23" ht="12.75">
      <c r="B18" s="216" t="s">
        <v>619</v>
      </c>
      <c r="C18" s="22">
        <v>1815</v>
      </c>
      <c r="D18" s="166">
        <v>4</v>
      </c>
      <c r="E18" s="3">
        <v>504</v>
      </c>
      <c r="F18" s="164">
        <v>10</v>
      </c>
      <c r="G18" s="22">
        <v>1300</v>
      </c>
      <c r="H18" s="166">
        <v>11</v>
      </c>
      <c r="I18" s="3">
        <v>2480</v>
      </c>
      <c r="J18" s="164">
        <v>7.5</v>
      </c>
      <c r="K18" s="22">
        <v>2156</v>
      </c>
      <c r="L18" s="166">
        <v>5</v>
      </c>
      <c r="M18" s="3"/>
      <c r="N18" s="164">
        <v>13</v>
      </c>
      <c r="O18" s="22">
        <v>0</v>
      </c>
      <c r="P18" s="23">
        <v>6.5</v>
      </c>
      <c r="Q18" s="3">
        <v>7482</v>
      </c>
      <c r="R18" s="33">
        <v>1</v>
      </c>
      <c r="S18" s="223">
        <f t="shared" si="0"/>
        <v>58</v>
      </c>
      <c r="T18" s="43">
        <f t="shared" si="1"/>
        <v>15737</v>
      </c>
      <c r="U18" s="566">
        <v>6.5</v>
      </c>
      <c r="V18" s="567">
        <f t="shared" si="2"/>
        <v>51.5</v>
      </c>
      <c r="W18" s="174">
        <v>8</v>
      </c>
    </row>
    <row r="19" spans="2:23" ht="12.75">
      <c r="B19" s="216" t="s">
        <v>615</v>
      </c>
      <c r="C19" s="22">
        <v>655</v>
      </c>
      <c r="D19" s="166">
        <v>12</v>
      </c>
      <c r="E19" s="3">
        <v>1244</v>
      </c>
      <c r="F19" s="164">
        <v>5</v>
      </c>
      <c r="G19" s="22">
        <v>2010</v>
      </c>
      <c r="H19" s="166">
        <v>6</v>
      </c>
      <c r="I19" s="3">
        <v>3100</v>
      </c>
      <c r="J19" s="164">
        <v>4</v>
      </c>
      <c r="K19" s="22">
        <v>1606</v>
      </c>
      <c r="L19" s="166">
        <v>8</v>
      </c>
      <c r="M19" s="3">
        <v>1409</v>
      </c>
      <c r="N19" s="164">
        <v>9</v>
      </c>
      <c r="O19" s="22">
        <v>0</v>
      </c>
      <c r="P19" s="23">
        <v>6.5</v>
      </c>
      <c r="Q19" s="3">
        <v>2660</v>
      </c>
      <c r="R19" s="33">
        <v>8</v>
      </c>
      <c r="S19" s="223">
        <f t="shared" si="0"/>
        <v>58.5</v>
      </c>
      <c r="T19" s="43">
        <f t="shared" si="1"/>
        <v>12684</v>
      </c>
      <c r="U19" s="566">
        <v>6</v>
      </c>
      <c r="V19" s="567">
        <f t="shared" si="2"/>
        <v>52.5</v>
      </c>
      <c r="W19" s="174">
        <v>9</v>
      </c>
    </row>
    <row r="20" spans="2:23" ht="12.75">
      <c r="B20" s="216" t="s">
        <v>624</v>
      </c>
      <c r="C20" s="22">
        <v>1560</v>
      </c>
      <c r="D20" s="166">
        <v>6</v>
      </c>
      <c r="E20" s="3">
        <v>869</v>
      </c>
      <c r="F20" s="164">
        <v>9</v>
      </c>
      <c r="G20" s="22">
        <v>1590</v>
      </c>
      <c r="H20" s="166">
        <v>9</v>
      </c>
      <c r="I20" s="3">
        <v>2260</v>
      </c>
      <c r="J20" s="164">
        <v>9</v>
      </c>
      <c r="K20" s="22">
        <v>1525</v>
      </c>
      <c r="L20" s="166">
        <v>9</v>
      </c>
      <c r="M20" s="3">
        <v>2145</v>
      </c>
      <c r="N20" s="164">
        <v>5</v>
      </c>
      <c r="O20" s="22">
        <v>0</v>
      </c>
      <c r="P20" s="23">
        <v>6.5</v>
      </c>
      <c r="Q20" s="3"/>
      <c r="R20" s="33">
        <v>13</v>
      </c>
      <c r="S20" s="223">
        <f t="shared" si="0"/>
        <v>66.5</v>
      </c>
      <c r="T20" s="43">
        <f t="shared" si="1"/>
        <v>9949</v>
      </c>
      <c r="U20" s="566">
        <v>6.5</v>
      </c>
      <c r="V20" s="567">
        <f t="shared" si="2"/>
        <v>60</v>
      </c>
      <c r="W20" s="174">
        <v>10</v>
      </c>
    </row>
    <row r="21" spans="2:23" ht="12.75">
      <c r="B21" s="216" t="s">
        <v>616</v>
      </c>
      <c r="C21" s="22">
        <v>1430</v>
      </c>
      <c r="D21" s="166">
        <v>8</v>
      </c>
      <c r="E21" s="3">
        <v>902</v>
      </c>
      <c r="F21" s="164">
        <v>7</v>
      </c>
      <c r="G21" s="22">
        <v>1920</v>
      </c>
      <c r="H21" s="166">
        <v>8</v>
      </c>
      <c r="I21" s="3">
        <v>1240</v>
      </c>
      <c r="J21" s="164">
        <v>11</v>
      </c>
      <c r="K21" s="22">
        <v>931</v>
      </c>
      <c r="L21" s="166">
        <v>11</v>
      </c>
      <c r="M21" s="3">
        <v>1140</v>
      </c>
      <c r="N21" s="164">
        <v>10</v>
      </c>
      <c r="O21" s="22">
        <v>0</v>
      </c>
      <c r="P21" s="23">
        <v>6.5</v>
      </c>
      <c r="Q21" s="3"/>
      <c r="R21" s="33">
        <v>13</v>
      </c>
      <c r="S21" s="223">
        <f t="shared" si="0"/>
        <v>74.5</v>
      </c>
      <c r="T21" s="43">
        <f t="shared" si="1"/>
        <v>7563</v>
      </c>
      <c r="U21" s="566">
        <v>6.5</v>
      </c>
      <c r="V21" s="567">
        <f t="shared" si="2"/>
        <v>68</v>
      </c>
      <c r="W21" s="174">
        <v>11</v>
      </c>
    </row>
    <row r="22" spans="2:23" ht="12.75">
      <c r="B22" s="216" t="s">
        <v>621</v>
      </c>
      <c r="C22" s="22">
        <v>658</v>
      </c>
      <c r="D22" s="166">
        <v>11</v>
      </c>
      <c r="E22" s="3"/>
      <c r="F22" s="164">
        <v>13</v>
      </c>
      <c r="G22" s="22"/>
      <c r="H22" s="166">
        <v>13</v>
      </c>
      <c r="I22" s="3"/>
      <c r="J22" s="164">
        <v>13</v>
      </c>
      <c r="K22" s="22"/>
      <c r="L22" s="166">
        <v>13</v>
      </c>
      <c r="M22" s="3"/>
      <c r="N22" s="164">
        <v>13</v>
      </c>
      <c r="O22" s="3"/>
      <c r="P22" s="23">
        <v>13</v>
      </c>
      <c r="Q22" s="3"/>
      <c r="R22" s="33">
        <v>13</v>
      </c>
      <c r="S22" s="223">
        <f t="shared" si="0"/>
        <v>102</v>
      </c>
      <c r="T22" s="43">
        <f t="shared" si="1"/>
        <v>658</v>
      </c>
      <c r="U22" s="566">
        <v>6.5</v>
      </c>
      <c r="V22" s="567">
        <f t="shared" si="2"/>
        <v>95.5</v>
      </c>
      <c r="W22" s="174">
        <v>12</v>
      </c>
    </row>
    <row r="23" spans="2:23" ht="12.75">
      <c r="B23" s="381"/>
      <c r="C23" s="5"/>
      <c r="D23" s="382"/>
      <c r="E23" s="5"/>
      <c r="F23" s="382"/>
      <c r="G23" s="5"/>
      <c r="H23" s="382"/>
      <c r="I23" s="5"/>
      <c r="J23" s="382"/>
      <c r="K23" s="5"/>
      <c r="L23" s="382"/>
      <c r="M23" s="5"/>
      <c r="N23" s="382"/>
      <c r="O23" s="5"/>
      <c r="P23" s="5"/>
      <c r="Q23" s="5"/>
      <c r="R23" s="5"/>
      <c r="S23" s="383"/>
      <c r="T23" s="384"/>
      <c r="U23" s="5"/>
      <c r="V23" s="5"/>
      <c r="W23" s="5"/>
    </row>
    <row r="24" spans="2:23" ht="12.75">
      <c r="B24" s="381"/>
      <c r="C24" s="5"/>
      <c r="D24" s="382"/>
      <c r="E24" s="5"/>
      <c r="F24" s="382"/>
      <c r="G24" s="5"/>
      <c r="H24" s="382"/>
      <c r="I24" s="5"/>
      <c r="J24" s="382"/>
      <c r="K24" s="5"/>
      <c r="L24" s="382"/>
      <c r="M24" s="5"/>
      <c r="N24" s="382"/>
      <c r="O24" s="5"/>
      <c r="P24" s="5"/>
      <c r="Q24" s="5"/>
      <c r="R24" s="5"/>
      <c r="S24" s="383"/>
      <c r="T24" s="384"/>
      <c r="U24" s="5"/>
      <c r="V24" s="5"/>
      <c r="W24" s="5"/>
    </row>
    <row r="26" ht="12.75">
      <c r="W26" t="s">
        <v>0</v>
      </c>
    </row>
    <row r="28" ht="18">
      <c r="D28" s="195" t="s">
        <v>691</v>
      </c>
    </row>
    <row r="29" spans="2:4" ht="18">
      <c r="B29" s="195" t="s">
        <v>0</v>
      </c>
      <c r="C29" s="195"/>
      <c r="D29" s="195" t="s">
        <v>693</v>
      </c>
    </row>
    <row r="30" ht="12.75">
      <c r="O30" t="s">
        <v>0</v>
      </c>
    </row>
    <row r="31" ht="13.5" thickBot="1"/>
    <row r="32" spans="2:23" ht="12.75">
      <c r="B32" s="48" t="s">
        <v>0</v>
      </c>
      <c r="C32" s="45" t="s">
        <v>605</v>
      </c>
      <c r="D32" s="46"/>
      <c r="E32" s="28" t="s">
        <v>389</v>
      </c>
      <c r="F32" s="26"/>
      <c r="G32" s="45" t="s">
        <v>253</v>
      </c>
      <c r="H32" s="46"/>
      <c r="I32" s="28" t="s">
        <v>253</v>
      </c>
      <c r="J32" s="26"/>
      <c r="K32" s="45" t="s">
        <v>52</v>
      </c>
      <c r="L32" s="46"/>
      <c r="M32" s="28" t="s">
        <v>52</v>
      </c>
      <c r="N32" s="26"/>
      <c r="O32" s="45" t="s">
        <v>606</v>
      </c>
      <c r="P32" s="46"/>
      <c r="Q32" s="28" t="s">
        <v>266</v>
      </c>
      <c r="R32" s="26"/>
      <c r="S32" s="45"/>
      <c r="T32" s="46"/>
      <c r="U32" s="28"/>
      <c r="V32" s="218"/>
      <c r="W32" s="46"/>
    </row>
    <row r="33" spans="2:23" ht="12.75">
      <c r="B33" s="220" t="s">
        <v>84</v>
      </c>
      <c r="C33" s="47" t="s">
        <v>607</v>
      </c>
      <c r="D33" s="31"/>
      <c r="E33" s="13" t="s">
        <v>608</v>
      </c>
      <c r="F33" s="12"/>
      <c r="G33" s="47" t="s">
        <v>609</v>
      </c>
      <c r="H33" s="31"/>
      <c r="I33" s="13" t="s">
        <v>610</v>
      </c>
      <c r="J33" s="12"/>
      <c r="K33" s="47" t="s">
        <v>611</v>
      </c>
      <c r="L33" s="31"/>
      <c r="M33" s="13" t="s">
        <v>612</v>
      </c>
      <c r="N33" s="12"/>
      <c r="O33" s="47" t="s">
        <v>613</v>
      </c>
      <c r="P33" s="31"/>
      <c r="Q33" s="13" t="s">
        <v>614</v>
      </c>
      <c r="R33" s="12"/>
      <c r="S33" s="47" t="s">
        <v>2</v>
      </c>
      <c r="T33" s="31"/>
      <c r="U33" s="215">
        <v>-0.5</v>
      </c>
      <c r="V33" s="103" t="s">
        <v>149</v>
      </c>
      <c r="W33" s="104" t="s">
        <v>7</v>
      </c>
    </row>
    <row r="34" spans="2:23" ht="13.5" thickBot="1">
      <c r="B34" s="222"/>
      <c r="C34" s="56" t="s">
        <v>3</v>
      </c>
      <c r="D34" s="57" t="s">
        <v>4</v>
      </c>
      <c r="E34" s="58" t="s">
        <v>3</v>
      </c>
      <c r="F34" s="59" t="s">
        <v>4</v>
      </c>
      <c r="G34" s="56" t="s">
        <v>3</v>
      </c>
      <c r="H34" s="57" t="s">
        <v>4</v>
      </c>
      <c r="I34" s="58" t="s">
        <v>3</v>
      </c>
      <c r="J34" s="59" t="s">
        <v>4</v>
      </c>
      <c r="K34" s="56" t="s">
        <v>3</v>
      </c>
      <c r="L34" s="57" t="s">
        <v>4</v>
      </c>
      <c r="M34" s="58" t="s">
        <v>3</v>
      </c>
      <c r="N34" s="59" t="s">
        <v>4</v>
      </c>
      <c r="O34" s="56" t="s">
        <v>3</v>
      </c>
      <c r="P34" s="57" t="s">
        <v>4</v>
      </c>
      <c r="Q34" s="58" t="s">
        <v>3</v>
      </c>
      <c r="R34" s="59" t="s">
        <v>4</v>
      </c>
      <c r="S34" s="56" t="s">
        <v>5</v>
      </c>
      <c r="T34" s="57" t="s">
        <v>6</v>
      </c>
      <c r="U34" s="58"/>
      <c r="V34" s="219"/>
      <c r="W34" s="57"/>
    </row>
    <row r="35" spans="2:23" ht="12.75">
      <c r="B35" s="157"/>
      <c r="C35" s="51"/>
      <c r="D35" s="53"/>
      <c r="E35" s="54"/>
      <c r="F35" s="52"/>
      <c r="G35" s="51"/>
      <c r="H35" s="53"/>
      <c r="I35" s="54"/>
      <c r="J35" s="52"/>
      <c r="K35" s="51"/>
      <c r="L35" s="53"/>
      <c r="M35" s="54"/>
      <c r="N35" s="52"/>
      <c r="O35" s="51"/>
      <c r="P35" s="53"/>
      <c r="Q35" s="54"/>
      <c r="R35" s="52"/>
      <c r="S35" s="25"/>
      <c r="T35" s="98"/>
      <c r="U35" s="25"/>
      <c r="V35" s="569"/>
      <c r="W35" s="98"/>
    </row>
    <row r="36" spans="2:23" ht="12.75">
      <c r="B36" s="216" t="s">
        <v>216</v>
      </c>
      <c r="C36" s="22">
        <v>4405</v>
      </c>
      <c r="D36" s="166">
        <v>1</v>
      </c>
      <c r="E36" s="3">
        <v>3136</v>
      </c>
      <c r="F36" s="164">
        <v>2</v>
      </c>
      <c r="G36" s="22">
        <v>3810</v>
      </c>
      <c r="H36" s="166">
        <v>4</v>
      </c>
      <c r="I36" s="3">
        <v>4000</v>
      </c>
      <c r="J36" s="164">
        <v>4</v>
      </c>
      <c r="K36" s="22">
        <v>769</v>
      </c>
      <c r="L36" s="166">
        <v>4</v>
      </c>
      <c r="M36" s="3">
        <v>2003</v>
      </c>
      <c r="N36" s="164">
        <v>1</v>
      </c>
      <c r="O36" s="22">
        <v>0</v>
      </c>
      <c r="P36" s="23">
        <v>10</v>
      </c>
      <c r="Q36" s="3">
        <v>4006</v>
      </c>
      <c r="R36" s="33">
        <v>8</v>
      </c>
      <c r="S36" s="223">
        <f aca="true" t="shared" si="3" ref="S36:S55">+D36+F36+H36+J36+L36+N36+P36+R36</f>
        <v>34</v>
      </c>
      <c r="T36" s="43">
        <f aca="true" t="shared" si="4" ref="T36:T55">+C36+E36+G36+I36+K36+M36+O36+Q36</f>
        <v>22129</v>
      </c>
      <c r="U36" s="226">
        <v>5</v>
      </c>
      <c r="V36" s="567">
        <f aca="true" t="shared" si="5" ref="V36:V55">+S36-U36</f>
        <v>29</v>
      </c>
      <c r="W36" s="174">
        <v>1</v>
      </c>
    </row>
    <row r="37" spans="2:23" ht="12.75">
      <c r="B37" s="216" t="s">
        <v>160</v>
      </c>
      <c r="C37" s="22">
        <v>1350</v>
      </c>
      <c r="D37" s="166">
        <v>10</v>
      </c>
      <c r="E37" s="3">
        <v>3279</v>
      </c>
      <c r="F37" s="164">
        <v>1</v>
      </c>
      <c r="G37" s="22">
        <v>3710</v>
      </c>
      <c r="H37" s="166">
        <v>5</v>
      </c>
      <c r="I37" s="3">
        <v>4830</v>
      </c>
      <c r="J37" s="164">
        <v>1</v>
      </c>
      <c r="K37" s="22">
        <v>66</v>
      </c>
      <c r="L37" s="166">
        <v>17</v>
      </c>
      <c r="M37" s="3">
        <v>1686</v>
      </c>
      <c r="N37" s="164">
        <v>3</v>
      </c>
      <c r="O37" s="22">
        <v>0</v>
      </c>
      <c r="P37" s="23">
        <v>10</v>
      </c>
      <c r="Q37" s="3">
        <v>7628</v>
      </c>
      <c r="R37" s="33">
        <v>3</v>
      </c>
      <c r="S37" s="223">
        <f t="shared" si="3"/>
        <v>50</v>
      </c>
      <c r="T37" s="43">
        <f t="shared" si="4"/>
        <v>22549</v>
      </c>
      <c r="U37" s="226">
        <v>8.5</v>
      </c>
      <c r="V37" s="567">
        <f t="shared" si="5"/>
        <v>41.5</v>
      </c>
      <c r="W37" s="174">
        <v>2</v>
      </c>
    </row>
    <row r="38" spans="2:23" ht="12.75">
      <c r="B38" s="216" t="s">
        <v>158</v>
      </c>
      <c r="C38" s="22">
        <v>946</v>
      </c>
      <c r="D38" s="166">
        <v>15</v>
      </c>
      <c r="E38" s="3">
        <v>1271</v>
      </c>
      <c r="F38" s="164">
        <v>9</v>
      </c>
      <c r="G38" s="22">
        <v>4000</v>
      </c>
      <c r="H38" s="166">
        <v>3</v>
      </c>
      <c r="I38" s="3">
        <v>2520</v>
      </c>
      <c r="J38" s="164">
        <v>11</v>
      </c>
      <c r="K38" s="22">
        <v>1046</v>
      </c>
      <c r="L38" s="166">
        <v>1</v>
      </c>
      <c r="M38" s="3">
        <v>1201</v>
      </c>
      <c r="N38" s="164">
        <v>6</v>
      </c>
      <c r="O38" s="22">
        <v>1760</v>
      </c>
      <c r="P38" s="23">
        <v>1</v>
      </c>
      <c r="Q38" s="3">
        <v>7216</v>
      </c>
      <c r="R38" s="33">
        <v>4</v>
      </c>
      <c r="S38" s="223">
        <f t="shared" si="3"/>
        <v>50</v>
      </c>
      <c r="T38" s="43">
        <f t="shared" si="4"/>
        <v>19960</v>
      </c>
      <c r="U38" s="226">
        <v>7.5</v>
      </c>
      <c r="V38" s="567">
        <f t="shared" si="5"/>
        <v>42.5</v>
      </c>
      <c r="W38" s="174">
        <v>3</v>
      </c>
    </row>
    <row r="39" spans="2:23" ht="12.75">
      <c r="B39" s="216" t="s">
        <v>636</v>
      </c>
      <c r="C39" s="22">
        <v>3850</v>
      </c>
      <c r="D39" s="166">
        <v>3</v>
      </c>
      <c r="E39" s="3">
        <v>1320</v>
      </c>
      <c r="F39" s="164">
        <v>8</v>
      </c>
      <c r="G39" s="22">
        <v>3130</v>
      </c>
      <c r="H39" s="166">
        <v>9</v>
      </c>
      <c r="I39" s="3">
        <v>4090</v>
      </c>
      <c r="J39" s="164">
        <v>3</v>
      </c>
      <c r="K39" s="22">
        <v>807</v>
      </c>
      <c r="L39" s="166">
        <v>3</v>
      </c>
      <c r="M39" s="3">
        <v>941</v>
      </c>
      <c r="N39" s="164">
        <v>13</v>
      </c>
      <c r="O39" s="22">
        <v>0</v>
      </c>
      <c r="P39" s="23">
        <v>10</v>
      </c>
      <c r="Q39" s="3">
        <v>8424</v>
      </c>
      <c r="R39" s="33">
        <v>1</v>
      </c>
      <c r="S39" s="223">
        <f t="shared" si="3"/>
        <v>50</v>
      </c>
      <c r="T39" s="43">
        <f t="shared" si="4"/>
        <v>22562</v>
      </c>
      <c r="U39" s="226">
        <v>6.5</v>
      </c>
      <c r="V39" s="567">
        <f t="shared" si="5"/>
        <v>43.5</v>
      </c>
      <c r="W39" s="174">
        <v>4</v>
      </c>
    </row>
    <row r="40" spans="2:23" ht="12.75">
      <c r="B40" s="216" t="s">
        <v>162</v>
      </c>
      <c r="C40" s="22">
        <v>2260</v>
      </c>
      <c r="D40" s="166">
        <v>6</v>
      </c>
      <c r="E40" s="3">
        <v>2471</v>
      </c>
      <c r="F40" s="164">
        <v>5</v>
      </c>
      <c r="G40" s="22">
        <v>3500</v>
      </c>
      <c r="H40" s="166">
        <v>8</v>
      </c>
      <c r="I40" s="3">
        <v>4200</v>
      </c>
      <c r="J40" s="164">
        <v>2</v>
      </c>
      <c r="K40" s="22">
        <v>981</v>
      </c>
      <c r="L40" s="166">
        <v>2</v>
      </c>
      <c r="M40" s="3">
        <v>1004</v>
      </c>
      <c r="N40" s="164">
        <v>11</v>
      </c>
      <c r="O40" s="22">
        <v>0</v>
      </c>
      <c r="P40" s="23">
        <v>10</v>
      </c>
      <c r="Q40" s="3">
        <v>4164</v>
      </c>
      <c r="R40" s="33">
        <v>7</v>
      </c>
      <c r="S40" s="223">
        <f t="shared" si="3"/>
        <v>51</v>
      </c>
      <c r="T40" s="43">
        <f t="shared" si="4"/>
        <v>18580</v>
      </c>
      <c r="U40" s="226">
        <v>5.5</v>
      </c>
      <c r="V40" s="567">
        <f t="shared" si="5"/>
        <v>45.5</v>
      </c>
      <c r="W40" s="174">
        <v>5</v>
      </c>
    </row>
    <row r="41" spans="2:23" ht="12.75">
      <c r="B41" s="216" t="s">
        <v>20</v>
      </c>
      <c r="C41" s="22">
        <v>1125</v>
      </c>
      <c r="D41" s="166">
        <v>14</v>
      </c>
      <c r="E41" s="3">
        <v>2694</v>
      </c>
      <c r="F41" s="164">
        <v>3</v>
      </c>
      <c r="G41" s="22">
        <v>4420</v>
      </c>
      <c r="H41" s="166">
        <v>1</v>
      </c>
      <c r="I41" s="3">
        <v>3130</v>
      </c>
      <c r="J41" s="164">
        <v>8</v>
      </c>
      <c r="K41" s="22">
        <v>534</v>
      </c>
      <c r="L41" s="166">
        <v>6</v>
      </c>
      <c r="M41" s="3">
        <v>1066</v>
      </c>
      <c r="N41" s="164">
        <v>10</v>
      </c>
      <c r="O41" s="22">
        <v>0</v>
      </c>
      <c r="P41" s="23">
        <v>10</v>
      </c>
      <c r="Q41" s="3">
        <v>5186</v>
      </c>
      <c r="R41" s="33">
        <v>5</v>
      </c>
      <c r="S41" s="223">
        <f t="shared" si="3"/>
        <v>57</v>
      </c>
      <c r="T41" s="43">
        <f t="shared" si="4"/>
        <v>18155</v>
      </c>
      <c r="U41" s="226">
        <v>7</v>
      </c>
      <c r="V41" s="567">
        <f t="shared" si="5"/>
        <v>50</v>
      </c>
      <c r="W41" s="174">
        <v>6</v>
      </c>
    </row>
    <row r="42" spans="2:23" ht="12.75">
      <c r="B42" s="216" t="s">
        <v>157</v>
      </c>
      <c r="C42" s="22">
        <v>857</v>
      </c>
      <c r="D42" s="166">
        <v>16</v>
      </c>
      <c r="E42" s="3">
        <v>2574</v>
      </c>
      <c r="F42" s="164">
        <v>4</v>
      </c>
      <c r="G42" s="22">
        <v>3520</v>
      </c>
      <c r="H42" s="166">
        <v>7</v>
      </c>
      <c r="I42" s="3">
        <v>3470</v>
      </c>
      <c r="J42" s="164">
        <v>6</v>
      </c>
      <c r="K42" s="22">
        <v>433</v>
      </c>
      <c r="L42" s="166">
        <v>9</v>
      </c>
      <c r="M42" s="3">
        <v>1680</v>
      </c>
      <c r="N42" s="164">
        <v>4</v>
      </c>
      <c r="O42" s="22">
        <v>0</v>
      </c>
      <c r="P42" s="23">
        <v>10</v>
      </c>
      <c r="Q42" s="3">
        <v>3668</v>
      </c>
      <c r="R42" s="33">
        <v>10</v>
      </c>
      <c r="S42" s="223">
        <f t="shared" si="3"/>
        <v>66</v>
      </c>
      <c r="T42" s="43">
        <f t="shared" si="4"/>
        <v>16202</v>
      </c>
      <c r="U42" s="226">
        <v>8</v>
      </c>
      <c r="V42" s="567">
        <f t="shared" si="5"/>
        <v>58</v>
      </c>
      <c r="W42" s="174">
        <v>7</v>
      </c>
    </row>
    <row r="43" spans="2:23" ht="12.75">
      <c r="B43" s="216" t="s">
        <v>631</v>
      </c>
      <c r="C43" s="22">
        <v>2375</v>
      </c>
      <c r="D43" s="166">
        <v>5</v>
      </c>
      <c r="E43" s="3">
        <v>2269</v>
      </c>
      <c r="F43" s="164">
        <v>6</v>
      </c>
      <c r="G43" s="22">
        <v>1920</v>
      </c>
      <c r="H43" s="166">
        <v>17</v>
      </c>
      <c r="I43" s="3">
        <v>3900</v>
      </c>
      <c r="J43" s="164">
        <v>5</v>
      </c>
      <c r="K43" s="22">
        <v>439</v>
      </c>
      <c r="L43" s="166">
        <v>8</v>
      </c>
      <c r="M43" s="3">
        <v>1433</v>
      </c>
      <c r="N43" s="164">
        <v>5</v>
      </c>
      <c r="O43" s="22">
        <v>0</v>
      </c>
      <c r="P43" s="23">
        <v>10</v>
      </c>
      <c r="Q43" s="3">
        <v>3396</v>
      </c>
      <c r="R43" s="33">
        <v>11</v>
      </c>
      <c r="S43" s="223">
        <f t="shared" si="3"/>
        <v>67</v>
      </c>
      <c r="T43" s="43">
        <f t="shared" si="4"/>
        <v>15732</v>
      </c>
      <c r="U43" s="226">
        <v>8.5</v>
      </c>
      <c r="V43" s="567">
        <f t="shared" si="5"/>
        <v>58.5</v>
      </c>
      <c r="W43" s="174">
        <v>8</v>
      </c>
    </row>
    <row r="44" spans="2:23" ht="12.75">
      <c r="B44" s="216" t="s">
        <v>629</v>
      </c>
      <c r="C44" s="22">
        <v>1135</v>
      </c>
      <c r="D44" s="166">
        <v>13</v>
      </c>
      <c r="E44" s="3">
        <v>583</v>
      </c>
      <c r="F44" s="164">
        <v>16</v>
      </c>
      <c r="G44" s="22">
        <v>3040</v>
      </c>
      <c r="H44" s="166">
        <v>11</v>
      </c>
      <c r="I44" s="3">
        <v>3440</v>
      </c>
      <c r="J44" s="164">
        <v>7</v>
      </c>
      <c r="K44" s="22">
        <v>359</v>
      </c>
      <c r="L44" s="166">
        <v>11</v>
      </c>
      <c r="M44" s="3">
        <v>1812</v>
      </c>
      <c r="N44" s="164">
        <v>2</v>
      </c>
      <c r="O44" s="22">
        <v>0</v>
      </c>
      <c r="P44" s="23">
        <v>10</v>
      </c>
      <c r="Q44" s="3">
        <v>3824</v>
      </c>
      <c r="R44" s="33">
        <v>9</v>
      </c>
      <c r="S44" s="223">
        <f t="shared" si="3"/>
        <v>79</v>
      </c>
      <c r="T44" s="43">
        <f t="shared" si="4"/>
        <v>14193</v>
      </c>
      <c r="U44" s="226">
        <v>8</v>
      </c>
      <c r="V44" s="567">
        <f t="shared" si="5"/>
        <v>71</v>
      </c>
      <c r="W44" s="174">
        <v>9</v>
      </c>
    </row>
    <row r="45" spans="2:23" ht="12.75">
      <c r="B45" s="216" t="s">
        <v>634</v>
      </c>
      <c r="C45" s="22">
        <v>3970</v>
      </c>
      <c r="D45" s="166">
        <v>2</v>
      </c>
      <c r="E45" s="3">
        <v>1049</v>
      </c>
      <c r="F45" s="164">
        <v>12</v>
      </c>
      <c r="G45" s="22">
        <v>2910</v>
      </c>
      <c r="H45" s="166">
        <v>12</v>
      </c>
      <c r="I45" s="3">
        <v>2740</v>
      </c>
      <c r="J45" s="164">
        <v>9</v>
      </c>
      <c r="K45" s="22">
        <v>345</v>
      </c>
      <c r="L45" s="166">
        <v>12</v>
      </c>
      <c r="M45" s="3">
        <v>1186</v>
      </c>
      <c r="N45" s="164">
        <v>7</v>
      </c>
      <c r="O45" s="22">
        <v>0</v>
      </c>
      <c r="P45" s="23">
        <v>10</v>
      </c>
      <c r="Q45" s="3">
        <v>1866</v>
      </c>
      <c r="R45" s="33">
        <v>14</v>
      </c>
      <c r="S45" s="223">
        <f t="shared" si="3"/>
        <v>78</v>
      </c>
      <c r="T45" s="43">
        <f t="shared" si="4"/>
        <v>14066</v>
      </c>
      <c r="U45" s="226">
        <v>7</v>
      </c>
      <c r="V45" s="567">
        <f t="shared" si="5"/>
        <v>71</v>
      </c>
      <c r="W45" s="174">
        <v>10</v>
      </c>
    </row>
    <row r="46" spans="2:23" ht="12.75">
      <c r="B46" s="216" t="s">
        <v>156</v>
      </c>
      <c r="C46" s="22">
        <v>1536</v>
      </c>
      <c r="D46" s="166">
        <v>9</v>
      </c>
      <c r="E46" s="3">
        <v>457</v>
      </c>
      <c r="F46" s="164">
        <v>19</v>
      </c>
      <c r="G46" s="22">
        <v>2360</v>
      </c>
      <c r="H46" s="166">
        <v>13</v>
      </c>
      <c r="I46" s="3">
        <v>2310</v>
      </c>
      <c r="J46" s="164">
        <v>13</v>
      </c>
      <c r="K46" s="22">
        <v>674</v>
      </c>
      <c r="L46" s="166">
        <v>5</v>
      </c>
      <c r="M46" s="3">
        <v>731</v>
      </c>
      <c r="N46" s="164">
        <v>15</v>
      </c>
      <c r="O46" s="22">
        <v>0</v>
      </c>
      <c r="P46" s="23">
        <v>10</v>
      </c>
      <c r="Q46" s="3">
        <v>8156</v>
      </c>
      <c r="R46" s="33">
        <v>2</v>
      </c>
      <c r="S46" s="223">
        <f t="shared" si="3"/>
        <v>86</v>
      </c>
      <c r="T46" s="43">
        <f t="shared" si="4"/>
        <v>16224</v>
      </c>
      <c r="U46" s="226">
        <v>9.5</v>
      </c>
      <c r="V46" s="567">
        <f t="shared" si="5"/>
        <v>76.5</v>
      </c>
      <c r="W46" s="174">
        <v>11</v>
      </c>
    </row>
    <row r="47" spans="2:23" ht="12.75">
      <c r="B47" s="216" t="s">
        <v>633</v>
      </c>
      <c r="C47" s="22">
        <v>803</v>
      </c>
      <c r="D47" s="166">
        <v>17</v>
      </c>
      <c r="E47" s="3">
        <v>1681</v>
      </c>
      <c r="F47" s="164">
        <v>7</v>
      </c>
      <c r="G47" s="22">
        <v>3090</v>
      </c>
      <c r="H47" s="166">
        <v>10</v>
      </c>
      <c r="I47" s="3">
        <v>2280</v>
      </c>
      <c r="J47" s="164">
        <v>14</v>
      </c>
      <c r="K47" s="22">
        <v>421</v>
      </c>
      <c r="L47" s="166">
        <v>10</v>
      </c>
      <c r="M47" s="3">
        <v>1080</v>
      </c>
      <c r="N47" s="164">
        <v>9</v>
      </c>
      <c r="O47" s="22">
        <v>0</v>
      </c>
      <c r="P47" s="23">
        <v>10</v>
      </c>
      <c r="Q47" s="3">
        <v>3204</v>
      </c>
      <c r="R47" s="33">
        <v>12</v>
      </c>
      <c r="S47" s="223">
        <f t="shared" si="3"/>
        <v>89</v>
      </c>
      <c r="T47" s="43">
        <f t="shared" si="4"/>
        <v>12559</v>
      </c>
      <c r="U47" s="226">
        <v>8.5</v>
      </c>
      <c r="V47" s="567">
        <f t="shared" si="5"/>
        <v>80.5</v>
      </c>
      <c r="W47" s="174">
        <v>12</v>
      </c>
    </row>
    <row r="48" spans="2:23" ht="12.75">
      <c r="B48" s="216" t="s">
        <v>626</v>
      </c>
      <c r="C48" s="22">
        <v>1720</v>
      </c>
      <c r="D48" s="166">
        <v>8</v>
      </c>
      <c r="E48" s="3">
        <v>1059</v>
      </c>
      <c r="F48" s="164">
        <v>11</v>
      </c>
      <c r="G48" s="22">
        <v>2260</v>
      </c>
      <c r="H48" s="166">
        <v>14</v>
      </c>
      <c r="I48" s="3">
        <v>1870</v>
      </c>
      <c r="J48" s="164">
        <v>15</v>
      </c>
      <c r="K48" s="22">
        <v>151</v>
      </c>
      <c r="L48" s="166">
        <v>16</v>
      </c>
      <c r="M48" s="3">
        <v>947</v>
      </c>
      <c r="N48" s="164">
        <v>12</v>
      </c>
      <c r="O48" s="22">
        <v>0</v>
      </c>
      <c r="P48" s="23">
        <v>10</v>
      </c>
      <c r="Q48" s="3">
        <v>2636</v>
      </c>
      <c r="R48" s="33">
        <v>13</v>
      </c>
      <c r="S48" s="223">
        <f t="shared" si="3"/>
        <v>99</v>
      </c>
      <c r="T48" s="43">
        <f t="shared" si="4"/>
        <v>10643</v>
      </c>
      <c r="U48" s="226">
        <v>8</v>
      </c>
      <c r="V48" s="567">
        <f t="shared" si="5"/>
        <v>91</v>
      </c>
      <c r="W48" s="174">
        <v>13</v>
      </c>
    </row>
    <row r="49" spans="2:23" ht="12.75">
      <c r="B49" s="216" t="s">
        <v>630</v>
      </c>
      <c r="C49" s="22">
        <v>1280</v>
      </c>
      <c r="D49" s="166">
        <v>11</v>
      </c>
      <c r="E49" s="3">
        <v>1005</v>
      </c>
      <c r="F49" s="164">
        <v>13</v>
      </c>
      <c r="G49" s="22">
        <v>3530</v>
      </c>
      <c r="H49" s="166">
        <v>6</v>
      </c>
      <c r="I49" s="3">
        <v>2400</v>
      </c>
      <c r="J49" s="164">
        <v>12</v>
      </c>
      <c r="K49" s="22">
        <v>523</v>
      </c>
      <c r="L49" s="166">
        <v>7</v>
      </c>
      <c r="M49" s="3">
        <v>740</v>
      </c>
      <c r="N49" s="164">
        <v>14</v>
      </c>
      <c r="O49" s="22"/>
      <c r="P49" s="23">
        <v>21</v>
      </c>
      <c r="Q49" s="3"/>
      <c r="R49" s="33">
        <v>21</v>
      </c>
      <c r="S49" s="223">
        <f t="shared" si="3"/>
        <v>105</v>
      </c>
      <c r="T49" s="43">
        <f t="shared" si="4"/>
        <v>9478</v>
      </c>
      <c r="U49" s="226">
        <v>10.5</v>
      </c>
      <c r="V49" s="567">
        <f t="shared" si="5"/>
        <v>94.5</v>
      </c>
      <c r="W49" s="174">
        <v>14</v>
      </c>
    </row>
    <row r="50" spans="2:23" ht="12.75">
      <c r="B50" s="216" t="s">
        <v>17</v>
      </c>
      <c r="C50" s="22">
        <v>2525</v>
      </c>
      <c r="D50" s="166">
        <v>4</v>
      </c>
      <c r="E50" s="3">
        <v>594</v>
      </c>
      <c r="F50" s="164">
        <v>15</v>
      </c>
      <c r="G50" s="22">
        <v>2220</v>
      </c>
      <c r="H50" s="166">
        <v>15</v>
      </c>
      <c r="I50" s="3">
        <v>1650</v>
      </c>
      <c r="J50" s="164">
        <v>17</v>
      </c>
      <c r="K50" s="22">
        <v>65</v>
      </c>
      <c r="L50" s="166">
        <v>18</v>
      </c>
      <c r="M50" s="3">
        <v>1101</v>
      </c>
      <c r="N50" s="164">
        <v>8</v>
      </c>
      <c r="O50" s="22">
        <v>0</v>
      </c>
      <c r="P50" s="23">
        <v>10</v>
      </c>
      <c r="Q50" s="3"/>
      <c r="R50" s="33">
        <v>21</v>
      </c>
      <c r="S50" s="223">
        <f t="shared" si="3"/>
        <v>108</v>
      </c>
      <c r="T50" s="43">
        <f t="shared" si="4"/>
        <v>8155</v>
      </c>
      <c r="U50" s="226">
        <v>10.5</v>
      </c>
      <c r="V50" s="567">
        <f t="shared" si="5"/>
        <v>97.5</v>
      </c>
      <c r="W50" s="174">
        <v>15</v>
      </c>
    </row>
    <row r="51" spans="2:23" ht="12.75">
      <c r="B51" s="216" t="s">
        <v>635</v>
      </c>
      <c r="C51" s="22">
        <v>2205</v>
      </c>
      <c r="D51" s="166">
        <v>7</v>
      </c>
      <c r="E51" s="3">
        <v>581</v>
      </c>
      <c r="F51" s="164">
        <v>17</v>
      </c>
      <c r="G51" s="22">
        <v>1630</v>
      </c>
      <c r="H51" s="166">
        <v>18</v>
      </c>
      <c r="I51" s="3">
        <v>2640</v>
      </c>
      <c r="J51" s="164">
        <v>10</v>
      </c>
      <c r="K51" s="22">
        <v>304</v>
      </c>
      <c r="L51" s="166">
        <v>13</v>
      </c>
      <c r="M51" s="3">
        <v>483</v>
      </c>
      <c r="N51" s="164">
        <v>17</v>
      </c>
      <c r="O51" s="22">
        <v>0</v>
      </c>
      <c r="P51" s="23">
        <v>10</v>
      </c>
      <c r="Q51" s="3"/>
      <c r="R51" s="33">
        <v>21</v>
      </c>
      <c r="S51" s="223">
        <f t="shared" si="3"/>
        <v>113</v>
      </c>
      <c r="T51" s="43">
        <f t="shared" si="4"/>
        <v>7843</v>
      </c>
      <c r="U51" s="226">
        <v>10.5</v>
      </c>
      <c r="V51" s="567">
        <f t="shared" si="5"/>
        <v>102.5</v>
      </c>
      <c r="W51" s="174">
        <v>16</v>
      </c>
    </row>
    <row r="52" spans="2:23" ht="12.75">
      <c r="B52" s="216" t="s">
        <v>637</v>
      </c>
      <c r="C52" s="22">
        <v>415</v>
      </c>
      <c r="D52" s="166">
        <v>19</v>
      </c>
      <c r="E52" s="3">
        <v>687</v>
      </c>
      <c r="F52" s="164">
        <v>14</v>
      </c>
      <c r="G52" s="22">
        <v>1950</v>
      </c>
      <c r="H52" s="166">
        <v>16</v>
      </c>
      <c r="I52" s="3">
        <v>1590</v>
      </c>
      <c r="J52" s="164">
        <v>18</v>
      </c>
      <c r="K52" s="22">
        <v>166</v>
      </c>
      <c r="L52" s="166">
        <v>14</v>
      </c>
      <c r="M52" s="3">
        <v>531</v>
      </c>
      <c r="N52" s="164">
        <v>16</v>
      </c>
      <c r="O52" s="22">
        <v>0</v>
      </c>
      <c r="P52" s="23">
        <v>10</v>
      </c>
      <c r="Q52" s="3">
        <v>4496</v>
      </c>
      <c r="R52" s="33">
        <v>6</v>
      </c>
      <c r="S52" s="223">
        <f t="shared" si="3"/>
        <v>113</v>
      </c>
      <c r="T52" s="43">
        <f t="shared" si="4"/>
        <v>9835</v>
      </c>
      <c r="U52" s="226">
        <v>9.5</v>
      </c>
      <c r="V52" s="567">
        <f t="shared" si="5"/>
        <v>103.5</v>
      </c>
      <c r="W52" s="174">
        <v>17</v>
      </c>
    </row>
    <row r="53" spans="2:23" ht="12.75">
      <c r="B53" s="216" t="s">
        <v>632</v>
      </c>
      <c r="C53" s="22">
        <v>655</v>
      </c>
      <c r="D53" s="166">
        <v>18</v>
      </c>
      <c r="E53" s="3">
        <v>492</v>
      </c>
      <c r="F53" s="164">
        <v>18</v>
      </c>
      <c r="G53" s="22">
        <v>4120</v>
      </c>
      <c r="H53" s="166">
        <v>2</v>
      </c>
      <c r="I53" s="3">
        <v>1690</v>
      </c>
      <c r="J53" s="164">
        <v>16</v>
      </c>
      <c r="K53" s="22">
        <v>19</v>
      </c>
      <c r="L53" s="166">
        <v>19</v>
      </c>
      <c r="M53" s="3">
        <v>89</v>
      </c>
      <c r="N53" s="164">
        <v>19</v>
      </c>
      <c r="O53" s="22">
        <v>0</v>
      </c>
      <c r="P53" s="23">
        <v>10</v>
      </c>
      <c r="Q53" s="3"/>
      <c r="R53" s="33">
        <v>21</v>
      </c>
      <c r="S53" s="223">
        <f t="shared" si="3"/>
        <v>123</v>
      </c>
      <c r="T53" s="43">
        <f t="shared" si="4"/>
        <v>7065</v>
      </c>
      <c r="U53" s="226">
        <v>10.5</v>
      </c>
      <c r="V53" s="567">
        <f t="shared" si="5"/>
        <v>112.5</v>
      </c>
      <c r="W53" s="174">
        <v>18</v>
      </c>
    </row>
    <row r="54" spans="2:23" ht="12.75">
      <c r="B54" s="216" t="s">
        <v>628</v>
      </c>
      <c r="C54" s="22">
        <v>1175</v>
      </c>
      <c r="D54" s="166">
        <v>12</v>
      </c>
      <c r="E54" s="3">
        <v>1162</v>
      </c>
      <c r="F54" s="164">
        <v>10</v>
      </c>
      <c r="G54" s="22">
        <v>920</v>
      </c>
      <c r="H54" s="166">
        <v>19</v>
      </c>
      <c r="I54" s="3">
        <v>970</v>
      </c>
      <c r="J54" s="164">
        <v>19</v>
      </c>
      <c r="K54" s="22">
        <v>165</v>
      </c>
      <c r="L54" s="166">
        <v>15</v>
      </c>
      <c r="M54" s="3">
        <v>235</v>
      </c>
      <c r="N54" s="164">
        <v>18</v>
      </c>
      <c r="O54" s="22">
        <v>0</v>
      </c>
      <c r="P54" s="23">
        <v>10</v>
      </c>
      <c r="Q54" s="3"/>
      <c r="R54" s="33">
        <v>21</v>
      </c>
      <c r="S54" s="223">
        <f t="shared" si="3"/>
        <v>124</v>
      </c>
      <c r="T54" s="43">
        <f t="shared" si="4"/>
        <v>4627</v>
      </c>
      <c r="U54" s="226">
        <v>10.5</v>
      </c>
      <c r="V54" s="567">
        <f t="shared" si="5"/>
        <v>113.5</v>
      </c>
      <c r="W54" s="174">
        <v>19</v>
      </c>
    </row>
    <row r="55" spans="2:23" ht="13.5" thickBot="1">
      <c r="B55" s="217" t="s">
        <v>627</v>
      </c>
      <c r="C55" s="128"/>
      <c r="D55" s="167">
        <v>21</v>
      </c>
      <c r="E55" s="127"/>
      <c r="F55" s="165">
        <v>21</v>
      </c>
      <c r="G55" s="128"/>
      <c r="H55" s="167">
        <v>21</v>
      </c>
      <c r="I55" s="127"/>
      <c r="J55" s="165">
        <v>21</v>
      </c>
      <c r="K55" s="128"/>
      <c r="L55" s="167">
        <v>21</v>
      </c>
      <c r="M55" s="127"/>
      <c r="N55" s="165">
        <v>21</v>
      </c>
      <c r="O55" s="128"/>
      <c r="P55" s="129">
        <v>21</v>
      </c>
      <c r="Q55" s="127"/>
      <c r="R55" s="130">
        <v>21</v>
      </c>
      <c r="S55" s="568">
        <f t="shared" si="3"/>
        <v>168</v>
      </c>
      <c r="T55" s="44">
        <f t="shared" si="4"/>
        <v>0</v>
      </c>
      <c r="U55" s="227">
        <v>10.5</v>
      </c>
      <c r="V55" s="570">
        <f t="shared" si="5"/>
        <v>157.5</v>
      </c>
      <c r="W55" s="175">
        <v>20</v>
      </c>
    </row>
    <row r="59" ht="18">
      <c r="D59" s="195" t="s">
        <v>691</v>
      </c>
    </row>
    <row r="60" spans="2:4" ht="18">
      <c r="B60" s="195" t="s">
        <v>0</v>
      </c>
      <c r="C60" s="195"/>
      <c r="D60" s="195" t="s">
        <v>694</v>
      </c>
    </row>
    <row r="61" ht="18">
      <c r="B61" s="195" t="s">
        <v>0</v>
      </c>
    </row>
    <row r="62" ht="13.5" thickBot="1"/>
    <row r="63" spans="2:23" ht="12.75">
      <c r="B63" s="48" t="s">
        <v>0</v>
      </c>
      <c r="C63" s="45" t="s">
        <v>605</v>
      </c>
      <c r="D63" s="46"/>
      <c r="E63" s="28" t="s">
        <v>389</v>
      </c>
      <c r="F63" s="26"/>
      <c r="G63" s="45" t="s">
        <v>253</v>
      </c>
      <c r="H63" s="46"/>
      <c r="I63" s="28" t="s">
        <v>253</v>
      </c>
      <c r="J63" s="26"/>
      <c r="K63" s="45" t="s">
        <v>52</v>
      </c>
      <c r="L63" s="46"/>
      <c r="M63" s="28" t="s">
        <v>52</v>
      </c>
      <c r="N63" s="26"/>
      <c r="O63" s="45" t="s">
        <v>606</v>
      </c>
      <c r="P63" s="46"/>
      <c r="Q63" s="28" t="s">
        <v>266</v>
      </c>
      <c r="R63" s="26"/>
      <c r="S63" s="45"/>
      <c r="T63" s="46"/>
      <c r="U63" s="28"/>
      <c r="V63" s="218"/>
      <c r="W63" s="46"/>
    </row>
    <row r="64" spans="2:23" ht="12.75">
      <c r="B64" s="220" t="s">
        <v>84</v>
      </c>
      <c r="C64" s="47" t="s">
        <v>607</v>
      </c>
      <c r="D64" s="31"/>
      <c r="E64" s="13" t="s">
        <v>608</v>
      </c>
      <c r="F64" s="12"/>
      <c r="G64" s="47" t="s">
        <v>609</v>
      </c>
      <c r="H64" s="31"/>
      <c r="I64" s="13" t="s">
        <v>610</v>
      </c>
      <c r="J64" s="12"/>
      <c r="K64" s="47" t="s">
        <v>611</v>
      </c>
      <c r="L64" s="31"/>
      <c r="M64" s="13" t="s">
        <v>612</v>
      </c>
      <c r="N64" s="12"/>
      <c r="O64" s="47" t="s">
        <v>613</v>
      </c>
      <c r="P64" s="31"/>
      <c r="Q64" s="13" t="s">
        <v>614</v>
      </c>
      <c r="R64" s="12"/>
      <c r="S64" s="47" t="s">
        <v>2</v>
      </c>
      <c r="T64" s="31"/>
      <c r="U64" s="221">
        <v>-0.5</v>
      </c>
      <c r="V64" s="171" t="s">
        <v>149</v>
      </c>
      <c r="W64" s="31" t="s">
        <v>7</v>
      </c>
    </row>
    <row r="65" spans="2:23" ht="13.5" thickBot="1">
      <c r="B65" s="222"/>
      <c r="C65" s="56" t="s">
        <v>3</v>
      </c>
      <c r="D65" s="57" t="s">
        <v>4</v>
      </c>
      <c r="E65" s="58" t="s">
        <v>3</v>
      </c>
      <c r="F65" s="59" t="s">
        <v>4</v>
      </c>
      <c r="G65" s="56" t="s">
        <v>3</v>
      </c>
      <c r="H65" s="57" t="s">
        <v>4</v>
      </c>
      <c r="I65" s="58" t="s">
        <v>3</v>
      </c>
      <c r="J65" s="59" t="s">
        <v>4</v>
      </c>
      <c r="K65" s="56" t="s">
        <v>3</v>
      </c>
      <c r="L65" s="57" t="s">
        <v>4</v>
      </c>
      <c r="M65" s="58" t="s">
        <v>3</v>
      </c>
      <c r="N65" s="59" t="s">
        <v>4</v>
      </c>
      <c r="O65" s="56" t="s">
        <v>3</v>
      </c>
      <c r="P65" s="57" t="s">
        <v>4</v>
      </c>
      <c r="Q65" s="58" t="s">
        <v>3</v>
      </c>
      <c r="R65" s="59" t="s">
        <v>4</v>
      </c>
      <c r="S65" s="56" t="s">
        <v>5</v>
      </c>
      <c r="T65" s="57" t="s">
        <v>6</v>
      </c>
      <c r="U65" s="58"/>
      <c r="V65" s="219"/>
      <c r="W65" s="57"/>
    </row>
    <row r="66" spans="2:23" ht="12.75">
      <c r="B66" s="157"/>
      <c r="C66" s="51"/>
      <c r="D66" s="53"/>
      <c r="E66" s="54"/>
      <c r="F66" s="52"/>
      <c r="G66" s="51"/>
      <c r="H66" s="53"/>
      <c r="I66" s="54"/>
      <c r="J66" s="52"/>
      <c r="K66" s="51"/>
      <c r="L66" s="53"/>
      <c r="M66" s="54"/>
      <c r="N66" s="52"/>
      <c r="O66" s="51"/>
      <c r="P66" s="53"/>
      <c r="Q66" s="54"/>
      <c r="R66" s="52"/>
      <c r="S66" s="25"/>
      <c r="T66" s="98"/>
      <c r="U66" s="25"/>
      <c r="V66" s="569"/>
      <c r="W66" s="98"/>
    </row>
    <row r="67" spans="2:23" ht="12.75">
      <c r="B67" s="216" t="s">
        <v>15</v>
      </c>
      <c r="C67" s="22">
        <v>3479</v>
      </c>
      <c r="D67" s="166">
        <v>2</v>
      </c>
      <c r="E67" s="3">
        <v>8353</v>
      </c>
      <c r="F67" s="33">
        <v>2</v>
      </c>
      <c r="G67" s="22">
        <v>3810</v>
      </c>
      <c r="H67" s="166">
        <v>3</v>
      </c>
      <c r="I67" s="3">
        <v>3490</v>
      </c>
      <c r="J67" s="164">
        <v>2</v>
      </c>
      <c r="K67" s="22">
        <v>647</v>
      </c>
      <c r="L67" s="166">
        <v>2</v>
      </c>
      <c r="M67" s="3">
        <v>1313</v>
      </c>
      <c r="N67" s="164">
        <v>2</v>
      </c>
      <c r="O67" s="22">
        <v>0</v>
      </c>
      <c r="P67" s="23">
        <v>5</v>
      </c>
      <c r="Q67" s="3">
        <v>5542</v>
      </c>
      <c r="R67" s="33">
        <v>6</v>
      </c>
      <c r="S67" s="223">
        <f aca="true" t="shared" si="6" ref="S67:S77">+D67+F67+H67+J67+L67+N67+P67+R67</f>
        <v>24</v>
      </c>
      <c r="T67" s="43">
        <f aca="true" t="shared" si="7" ref="T67:T77">+C67+E67+G67+I67+K67+M67+O67+Q67</f>
        <v>26634</v>
      </c>
      <c r="U67" s="226">
        <v>3</v>
      </c>
      <c r="V67" s="567">
        <f aca="true" t="shared" si="8" ref="V67:V77">+S67-U67</f>
        <v>21</v>
      </c>
      <c r="W67" s="174">
        <v>1</v>
      </c>
    </row>
    <row r="68" spans="2:23" ht="12.75">
      <c r="B68" s="216" t="s">
        <v>151</v>
      </c>
      <c r="C68" s="22">
        <v>2514</v>
      </c>
      <c r="D68" s="166">
        <v>7</v>
      </c>
      <c r="E68" s="3">
        <v>5102</v>
      </c>
      <c r="F68" s="33">
        <v>4</v>
      </c>
      <c r="G68" s="22">
        <v>3860</v>
      </c>
      <c r="H68" s="166">
        <v>2</v>
      </c>
      <c r="I68" s="3">
        <v>3000</v>
      </c>
      <c r="J68" s="164">
        <v>6</v>
      </c>
      <c r="K68" s="22">
        <v>2716</v>
      </c>
      <c r="L68" s="166">
        <v>1</v>
      </c>
      <c r="M68" s="3">
        <v>1466</v>
      </c>
      <c r="N68" s="164">
        <v>1</v>
      </c>
      <c r="O68" s="22">
        <v>0</v>
      </c>
      <c r="P68" s="23">
        <v>5</v>
      </c>
      <c r="Q68" s="3">
        <v>12564</v>
      </c>
      <c r="R68" s="33">
        <v>1</v>
      </c>
      <c r="S68" s="223">
        <f t="shared" si="6"/>
        <v>27</v>
      </c>
      <c r="T68" s="43">
        <f t="shared" si="7"/>
        <v>31222</v>
      </c>
      <c r="U68" s="226">
        <v>3.5</v>
      </c>
      <c r="V68" s="567">
        <f t="shared" si="8"/>
        <v>23.5</v>
      </c>
      <c r="W68" s="174">
        <v>2</v>
      </c>
    </row>
    <row r="69" spans="2:23" ht="12.75">
      <c r="B69" s="216" t="s">
        <v>50</v>
      </c>
      <c r="C69" s="22">
        <v>2364</v>
      </c>
      <c r="D69" s="166">
        <v>8</v>
      </c>
      <c r="E69" s="3">
        <v>9207</v>
      </c>
      <c r="F69" s="33">
        <v>1</v>
      </c>
      <c r="G69" s="22">
        <v>2890</v>
      </c>
      <c r="H69" s="166">
        <v>5</v>
      </c>
      <c r="I69" s="3">
        <v>3040</v>
      </c>
      <c r="J69" s="164">
        <v>4</v>
      </c>
      <c r="K69" s="22">
        <v>482</v>
      </c>
      <c r="L69" s="166">
        <v>4</v>
      </c>
      <c r="M69" s="3">
        <v>1243</v>
      </c>
      <c r="N69" s="164">
        <v>3</v>
      </c>
      <c r="O69" s="22">
        <v>0</v>
      </c>
      <c r="P69" s="23">
        <v>5</v>
      </c>
      <c r="Q69" s="3">
        <v>5856</v>
      </c>
      <c r="R69" s="33">
        <v>4</v>
      </c>
      <c r="S69" s="223">
        <f t="shared" si="6"/>
        <v>34</v>
      </c>
      <c r="T69" s="43">
        <f t="shared" si="7"/>
        <v>25082</v>
      </c>
      <c r="U69" s="226">
        <v>4</v>
      </c>
      <c r="V69" s="567">
        <f t="shared" si="8"/>
        <v>30</v>
      </c>
      <c r="W69" s="174">
        <v>3</v>
      </c>
    </row>
    <row r="70" spans="2:23" ht="12.75">
      <c r="B70" s="216" t="s">
        <v>77</v>
      </c>
      <c r="C70" s="22">
        <v>2648</v>
      </c>
      <c r="D70" s="166">
        <v>5</v>
      </c>
      <c r="E70" s="3">
        <v>4274</v>
      </c>
      <c r="F70" s="33">
        <v>6</v>
      </c>
      <c r="G70" s="22">
        <v>1890</v>
      </c>
      <c r="H70" s="166">
        <v>7</v>
      </c>
      <c r="I70" s="3">
        <v>3790</v>
      </c>
      <c r="J70" s="164">
        <v>1</v>
      </c>
      <c r="K70" s="22">
        <v>441</v>
      </c>
      <c r="L70" s="166">
        <v>6</v>
      </c>
      <c r="M70" s="3">
        <v>1193</v>
      </c>
      <c r="N70" s="164">
        <v>4</v>
      </c>
      <c r="O70" s="22">
        <v>0</v>
      </c>
      <c r="P70" s="23">
        <v>5</v>
      </c>
      <c r="Q70" s="3">
        <v>11388</v>
      </c>
      <c r="R70" s="33">
        <v>2</v>
      </c>
      <c r="S70" s="223">
        <f t="shared" si="6"/>
        <v>36</v>
      </c>
      <c r="T70" s="43">
        <f t="shared" si="7"/>
        <v>25624</v>
      </c>
      <c r="U70" s="226">
        <v>3.5</v>
      </c>
      <c r="V70" s="567">
        <f t="shared" si="8"/>
        <v>32.5</v>
      </c>
      <c r="W70" s="174">
        <v>4</v>
      </c>
    </row>
    <row r="71" spans="2:23" ht="12.75">
      <c r="B71" s="216" t="s">
        <v>121</v>
      </c>
      <c r="C71" s="22">
        <v>2056</v>
      </c>
      <c r="D71" s="166">
        <v>9</v>
      </c>
      <c r="E71" s="3">
        <v>3909</v>
      </c>
      <c r="F71" s="33">
        <v>7</v>
      </c>
      <c r="G71" s="22">
        <v>2740</v>
      </c>
      <c r="H71" s="166">
        <v>6</v>
      </c>
      <c r="I71" s="3">
        <v>3300</v>
      </c>
      <c r="J71" s="164">
        <v>3</v>
      </c>
      <c r="K71" s="22">
        <v>456</v>
      </c>
      <c r="L71" s="166">
        <v>5</v>
      </c>
      <c r="M71" s="3">
        <v>644</v>
      </c>
      <c r="N71" s="164">
        <v>7</v>
      </c>
      <c r="O71" s="22">
        <v>0</v>
      </c>
      <c r="P71" s="23">
        <v>5</v>
      </c>
      <c r="Q71" s="3">
        <v>7364</v>
      </c>
      <c r="R71" s="33">
        <v>3</v>
      </c>
      <c r="S71" s="223">
        <f t="shared" si="6"/>
        <v>45</v>
      </c>
      <c r="T71" s="43">
        <f t="shared" si="7"/>
        <v>20469</v>
      </c>
      <c r="U71" s="226">
        <v>4.5</v>
      </c>
      <c r="V71" s="567">
        <f t="shared" si="8"/>
        <v>40.5</v>
      </c>
      <c r="W71" s="174">
        <v>5</v>
      </c>
    </row>
    <row r="72" spans="2:23" ht="12.75">
      <c r="B72" s="216" t="s">
        <v>368</v>
      </c>
      <c r="C72" s="22">
        <v>3208</v>
      </c>
      <c r="D72" s="166">
        <v>3</v>
      </c>
      <c r="E72" s="3">
        <v>1003</v>
      </c>
      <c r="F72" s="33">
        <v>11</v>
      </c>
      <c r="G72" s="22">
        <v>1530</v>
      </c>
      <c r="H72" s="166">
        <v>8</v>
      </c>
      <c r="I72" s="3">
        <v>3020</v>
      </c>
      <c r="J72" s="164">
        <v>5</v>
      </c>
      <c r="K72" s="22">
        <v>575</v>
      </c>
      <c r="L72" s="166">
        <v>3</v>
      </c>
      <c r="M72" s="3">
        <v>724</v>
      </c>
      <c r="N72" s="164">
        <v>6</v>
      </c>
      <c r="O72" s="22">
        <v>0</v>
      </c>
      <c r="P72" s="23">
        <v>5</v>
      </c>
      <c r="Q72" s="3">
        <v>5688</v>
      </c>
      <c r="R72" s="33">
        <v>5</v>
      </c>
      <c r="S72" s="223">
        <f t="shared" si="6"/>
        <v>46</v>
      </c>
      <c r="T72" s="43">
        <f t="shared" si="7"/>
        <v>15748</v>
      </c>
      <c r="U72" s="226">
        <v>5.5</v>
      </c>
      <c r="V72" s="567">
        <f t="shared" si="8"/>
        <v>40.5</v>
      </c>
      <c r="W72" s="174">
        <v>6</v>
      </c>
    </row>
    <row r="73" spans="2:23" ht="12.75">
      <c r="B73" s="216" t="s">
        <v>194</v>
      </c>
      <c r="C73" s="22">
        <v>2624</v>
      </c>
      <c r="D73" s="166">
        <v>6</v>
      </c>
      <c r="E73" s="3">
        <v>5370</v>
      </c>
      <c r="F73" s="33">
        <v>3</v>
      </c>
      <c r="G73" s="22">
        <v>3360</v>
      </c>
      <c r="H73" s="166">
        <v>4</v>
      </c>
      <c r="I73" s="3">
        <v>2770</v>
      </c>
      <c r="J73" s="164">
        <v>7</v>
      </c>
      <c r="K73" s="22">
        <v>96</v>
      </c>
      <c r="L73" s="166">
        <v>10</v>
      </c>
      <c r="M73" s="3">
        <v>518</v>
      </c>
      <c r="N73" s="164">
        <v>8</v>
      </c>
      <c r="O73" s="22">
        <v>0</v>
      </c>
      <c r="P73" s="23">
        <v>5</v>
      </c>
      <c r="Q73" s="3">
        <v>3896</v>
      </c>
      <c r="R73" s="33">
        <v>8</v>
      </c>
      <c r="S73" s="223">
        <f t="shared" si="6"/>
        <v>51</v>
      </c>
      <c r="T73" s="43">
        <f t="shared" si="7"/>
        <v>18634</v>
      </c>
      <c r="U73" s="226">
        <v>5</v>
      </c>
      <c r="V73" s="567">
        <f t="shared" si="8"/>
        <v>46</v>
      </c>
      <c r="W73" s="174">
        <v>7</v>
      </c>
    </row>
    <row r="74" spans="2:23" ht="12.75">
      <c r="B74" s="216" t="s">
        <v>155</v>
      </c>
      <c r="C74" s="22">
        <v>3186</v>
      </c>
      <c r="D74" s="166">
        <v>4</v>
      </c>
      <c r="E74" s="3">
        <v>1734</v>
      </c>
      <c r="F74" s="33">
        <v>10</v>
      </c>
      <c r="G74" s="22">
        <v>1080</v>
      </c>
      <c r="H74" s="166">
        <v>10</v>
      </c>
      <c r="I74" s="3">
        <v>1110</v>
      </c>
      <c r="J74" s="164">
        <v>9</v>
      </c>
      <c r="K74" s="22">
        <v>139</v>
      </c>
      <c r="L74" s="166">
        <v>9</v>
      </c>
      <c r="M74" s="3">
        <v>1072</v>
      </c>
      <c r="N74" s="164">
        <v>5</v>
      </c>
      <c r="O74" s="22">
        <v>0</v>
      </c>
      <c r="P74" s="23">
        <v>5</v>
      </c>
      <c r="Q74" s="3">
        <v>3098</v>
      </c>
      <c r="R74" s="33">
        <v>9</v>
      </c>
      <c r="S74" s="223">
        <f t="shared" si="6"/>
        <v>61</v>
      </c>
      <c r="T74" s="43">
        <f t="shared" si="7"/>
        <v>11419</v>
      </c>
      <c r="U74" s="226">
        <v>5</v>
      </c>
      <c r="V74" s="567">
        <f t="shared" si="8"/>
        <v>56</v>
      </c>
      <c r="W74" s="174">
        <v>8</v>
      </c>
    </row>
    <row r="75" spans="2:23" ht="12.75">
      <c r="B75" s="216" t="s">
        <v>154</v>
      </c>
      <c r="C75" s="22">
        <v>839</v>
      </c>
      <c r="D75" s="166">
        <v>11</v>
      </c>
      <c r="E75" s="3">
        <v>4784</v>
      </c>
      <c r="F75" s="33">
        <v>5</v>
      </c>
      <c r="G75" s="22">
        <v>4290</v>
      </c>
      <c r="H75" s="166">
        <v>1</v>
      </c>
      <c r="I75" s="3">
        <v>1520</v>
      </c>
      <c r="J75" s="164">
        <v>8</v>
      </c>
      <c r="K75" s="22">
        <v>398</v>
      </c>
      <c r="L75" s="166">
        <v>7</v>
      </c>
      <c r="M75" s="3"/>
      <c r="N75" s="164">
        <v>12</v>
      </c>
      <c r="O75" s="22"/>
      <c r="P75" s="23">
        <v>12</v>
      </c>
      <c r="Q75" s="3"/>
      <c r="R75" s="33">
        <v>12</v>
      </c>
      <c r="S75" s="223">
        <f t="shared" si="6"/>
        <v>68</v>
      </c>
      <c r="T75" s="43">
        <f t="shared" si="7"/>
        <v>11831</v>
      </c>
      <c r="U75" s="226">
        <v>6</v>
      </c>
      <c r="V75" s="567">
        <f t="shared" si="8"/>
        <v>62</v>
      </c>
      <c r="W75" s="174">
        <v>9</v>
      </c>
    </row>
    <row r="76" spans="2:23" ht="12.75">
      <c r="B76" s="216" t="s">
        <v>159</v>
      </c>
      <c r="C76" s="22">
        <v>1286</v>
      </c>
      <c r="D76" s="166">
        <v>10</v>
      </c>
      <c r="E76" s="3">
        <v>2465</v>
      </c>
      <c r="F76" s="33">
        <v>9</v>
      </c>
      <c r="G76" s="22">
        <v>1160</v>
      </c>
      <c r="H76" s="166">
        <v>9</v>
      </c>
      <c r="I76" s="3">
        <v>840</v>
      </c>
      <c r="J76" s="164">
        <v>10</v>
      </c>
      <c r="K76" s="22">
        <v>296</v>
      </c>
      <c r="L76" s="166">
        <v>8</v>
      </c>
      <c r="M76" s="3">
        <v>240</v>
      </c>
      <c r="N76" s="164">
        <v>9</v>
      </c>
      <c r="O76" s="22">
        <v>0</v>
      </c>
      <c r="P76" s="23">
        <v>5</v>
      </c>
      <c r="Q76" s="3">
        <v>4946</v>
      </c>
      <c r="R76" s="33">
        <v>7</v>
      </c>
      <c r="S76" s="223">
        <f t="shared" si="6"/>
        <v>67</v>
      </c>
      <c r="T76" s="43">
        <f t="shared" si="7"/>
        <v>11233</v>
      </c>
      <c r="U76" s="226">
        <v>5</v>
      </c>
      <c r="V76" s="567">
        <f t="shared" si="8"/>
        <v>62</v>
      </c>
      <c r="W76" s="174">
        <v>10</v>
      </c>
    </row>
    <row r="77" spans="2:23" ht="13.5" thickBot="1">
      <c r="B77" s="217" t="s">
        <v>152</v>
      </c>
      <c r="C77" s="128">
        <v>3735</v>
      </c>
      <c r="D77" s="167">
        <v>1</v>
      </c>
      <c r="E77" s="127">
        <v>3699</v>
      </c>
      <c r="F77" s="130">
        <v>8</v>
      </c>
      <c r="G77" s="128"/>
      <c r="H77" s="167">
        <v>12</v>
      </c>
      <c r="I77" s="127"/>
      <c r="J77" s="165">
        <v>12</v>
      </c>
      <c r="K77" s="128"/>
      <c r="L77" s="167">
        <v>12</v>
      </c>
      <c r="M77" s="127"/>
      <c r="N77" s="165">
        <v>12</v>
      </c>
      <c r="O77" s="128"/>
      <c r="P77" s="129">
        <v>12</v>
      </c>
      <c r="Q77" s="127"/>
      <c r="R77" s="130">
        <v>12</v>
      </c>
      <c r="S77" s="568">
        <f t="shared" si="6"/>
        <v>81</v>
      </c>
      <c r="T77" s="44">
        <f t="shared" si="7"/>
        <v>7434</v>
      </c>
      <c r="U77" s="227">
        <v>6</v>
      </c>
      <c r="V77" s="570">
        <f t="shared" si="8"/>
        <v>75</v>
      </c>
      <c r="W77" s="175">
        <v>11</v>
      </c>
    </row>
  </sheetData>
  <printOptions/>
  <pageMargins left="0.5511811023622047" right="0.551181102362204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46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9.140625" style="0" customWidth="1"/>
    <col min="4" max="4" width="6.57421875" style="0" customWidth="1"/>
    <col min="5" max="5" width="4.57421875" style="0" customWidth="1"/>
    <col min="6" max="6" width="6.7109375" style="0" customWidth="1"/>
    <col min="7" max="7" width="4.421875" style="0" customWidth="1"/>
    <col min="8" max="8" width="6.421875" style="0" customWidth="1"/>
    <col min="9" max="9" width="4.57421875" style="0" customWidth="1"/>
    <col min="10" max="10" width="6.8515625" style="0" customWidth="1"/>
    <col min="11" max="11" width="4.57421875" style="0" customWidth="1"/>
    <col min="12" max="12" width="8.28125" style="0" customWidth="1"/>
  </cols>
  <sheetData>
    <row r="4" ht="20.25">
      <c r="B4" s="586" t="s">
        <v>899</v>
      </c>
    </row>
    <row r="5" ht="13.5" thickBot="1">
      <c r="B5" t="s">
        <v>0</v>
      </c>
    </row>
    <row r="6" spans="2:13" ht="12.75">
      <c r="B6" s="294"/>
      <c r="C6" s="587"/>
      <c r="D6" s="106" t="s">
        <v>892</v>
      </c>
      <c r="E6" s="355"/>
      <c r="F6" s="354" t="s">
        <v>891</v>
      </c>
      <c r="G6" s="354"/>
      <c r="H6" s="106" t="s">
        <v>889</v>
      </c>
      <c r="I6" s="355"/>
      <c r="J6" s="354" t="s">
        <v>890</v>
      </c>
      <c r="K6" s="354"/>
      <c r="L6" s="294"/>
      <c r="M6" s="588"/>
    </row>
    <row r="7" spans="2:13" ht="12.75">
      <c r="B7" s="295" t="s">
        <v>900</v>
      </c>
      <c r="C7" s="589" t="s">
        <v>542</v>
      </c>
      <c r="D7" s="198" t="s">
        <v>857</v>
      </c>
      <c r="E7" s="202"/>
      <c r="F7" s="590" t="s">
        <v>896</v>
      </c>
      <c r="G7" s="199"/>
      <c r="H7" s="198" t="s">
        <v>897</v>
      </c>
      <c r="I7" s="202"/>
      <c r="J7" s="590" t="s">
        <v>898</v>
      </c>
      <c r="K7" s="199"/>
      <c r="L7" s="295" t="s">
        <v>679</v>
      </c>
      <c r="M7" s="611" t="s">
        <v>0</v>
      </c>
    </row>
    <row r="8" spans="2:13" ht="13.5" thickBot="1">
      <c r="B8" s="295"/>
      <c r="C8" s="589"/>
      <c r="D8" s="266" t="s">
        <v>858</v>
      </c>
      <c r="E8" s="281" t="s">
        <v>885</v>
      </c>
      <c r="F8" s="592" t="s">
        <v>858</v>
      </c>
      <c r="G8" s="593" t="s">
        <v>884</v>
      </c>
      <c r="H8" s="266" t="s">
        <v>858</v>
      </c>
      <c r="I8" s="281" t="s">
        <v>885</v>
      </c>
      <c r="J8" s="592" t="s">
        <v>887</v>
      </c>
      <c r="K8" s="593" t="s">
        <v>885</v>
      </c>
      <c r="L8" s="295" t="s">
        <v>893</v>
      </c>
      <c r="M8" s="591" t="s">
        <v>290</v>
      </c>
    </row>
    <row r="9" spans="2:13" ht="12.75">
      <c r="B9" s="25" t="s">
        <v>854</v>
      </c>
      <c r="C9" s="152" t="s">
        <v>859</v>
      </c>
      <c r="D9" s="595">
        <v>417.65</v>
      </c>
      <c r="E9" s="251">
        <v>1</v>
      </c>
      <c r="F9" s="153">
        <v>439.45</v>
      </c>
      <c r="G9" s="252">
        <v>1</v>
      </c>
      <c r="H9" s="595">
        <v>450.35</v>
      </c>
      <c r="I9" s="251">
        <v>2</v>
      </c>
      <c r="J9" s="584">
        <v>0</v>
      </c>
      <c r="K9" s="252"/>
      <c r="L9" s="25">
        <f>+D9+F9+H9</f>
        <v>1307.4499999999998</v>
      </c>
      <c r="M9" s="585">
        <v>1</v>
      </c>
    </row>
    <row r="10" spans="2:13" ht="12.75">
      <c r="B10" s="22" t="s">
        <v>862</v>
      </c>
      <c r="C10" s="33" t="s">
        <v>864</v>
      </c>
      <c r="D10" s="580">
        <v>386.01</v>
      </c>
      <c r="E10" s="577">
        <v>3</v>
      </c>
      <c r="F10" s="575">
        <v>407</v>
      </c>
      <c r="G10" s="139">
        <v>2</v>
      </c>
      <c r="H10" s="572">
        <v>460.45</v>
      </c>
      <c r="I10" s="137">
        <v>1</v>
      </c>
      <c r="J10" s="575">
        <v>430</v>
      </c>
      <c r="K10" s="139">
        <v>1</v>
      </c>
      <c r="L10" s="572">
        <f>+F10+H10+J10</f>
        <v>1297.45</v>
      </c>
      <c r="M10" s="174">
        <v>2</v>
      </c>
    </row>
    <row r="11" spans="2:13" ht="12.75">
      <c r="B11" s="22" t="s">
        <v>855</v>
      </c>
      <c r="C11" s="33" t="s">
        <v>859</v>
      </c>
      <c r="D11" s="572">
        <v>413.7</v>
      </c>
      <c r="E11" s="137">
        <v>2</v>
      </c>
      <c r="F11" s="575">
        <v>405.2</v>
      </c>
      <c r="G11" s="139">
        <v>3</v>
      </c>
      <c r="H11" s="580">
        <v>390.05</v>
      </c>
      <c r="I11" s="577">
        <v>4</v>
      </c>
      <c r="J11" s="3">
        <v>406.98</v>
      </c>
      <c r="K11" s="139">
        <v>2</v>
      </c>
      <c r="L11" s="572">
        <f>+D11+F11+J11</f>
        <v>1225.88</v>
      </c>
      <c r="M11" s="174">
        <v>3</v>
      </c>
    </row>
    <row r="12" spans="2:13" ht="12.75">
      <c r="B12" s="22" t="s">
        <v>856</v>
      </c>
      <c r="C12" s="33" t="s">
        <v>859</v>
      </c>
      <c r="D12" s="580">
        <v>333.1</v>
      </c>
      <c r="E12" s="577">
        <v>4</v>
      </c>
      <c r="F12" s="575">
        <v>371</v>
      </c>
      <c r="G12" s="139">
        <v>4</v>
      </c>
      <c r="H12" s="572">
        <v>408.7</v>
      </c>
      <c r="I12" s="578">
        <v>3</v>
      </c>
      <c r="J12" s="3">
        <v>372.18</v>
      </c>
      <c r="K12" s="139">
        <v>3</v>
      </c>
      <c r="L12" s="572">
        <f>+F12+H12+J12</f>
        <v>1151.88</v>
      </c>
      <c r="M12" s="174">
        <v>4</v>
      </c>
    </row>
    <row r="13" spans="2:13" ht="12.75">
      <c r="B13" s="22" t="s">
        <v>860</v>
      </c>
      <c r="C13" s="33" t="s">
        <v>250</v>
      </c>
      <c r="D13" s="580">
        <v>302.65</v>
      </c>
      <c r="E13" s="577">
        <v>6</v>
      </c>
      <c r="F13" s="575">
        <v>329.6</v>
      </c>
      <c r="G13" s="139">
        <v>5</v>
      </c>
      <c r="H13" s="572">
        <v>352.98</v>
      </c>
      <c r="I13" s="137">
        <v>6</v>
      </c>
      <c r="J13" s="3">
        <v>365.93</v>
      </c>
      <c r="K13" s="139">
        <v>4</v>
      </c>
      <c r="L13" s="572">
        <f>+F13+H13+J13</f>
        <v>1048.51</v>
      </c>
      <c r="M13" s="174">
        <v>5</v>
      </c>
    </row>
    <row r="14" spans="2:13" ht="12.75">
      <c r="B14" s="22" t="s">
        <v>863</v>
      </c>
      <c r="C14" s="33" t="s">
        <v>864</v>
      </c>
      <c r="D14" s="572">
        <v>321.38</v>
      </c>
      <c r="E14" s="137">
        <v>5</v>
      </c>
      <c r="F14" s="579">
        <v>306</v>
      </c>
      <c r="G14" s="573">
        <v>6</v>
      </c>
      <c r="H14" s="572">
        <v>363.53</v>
      </c>
      <c r="I14" s="137">
        <v>5</v>
      </c>
      <c r="J14" s="575">
        <v>363.3</v>
      </c>
      <c r="K14" s="139">
        <v>5</v>
      </c>
      <c r="L14" s="22">
        <f>+D14+H14+J14</f>
        <v>1048.21</v>
      </c>
      <c r="M14" s="174">
        <v>6</v>
      </c>
    </row>
    <row r="15" spans="2:13" ht="12.75">
      <c r="B15" s="22" t="s">
        <v>861</v>
      </c>
      <c r="C15" s="33" t="s">
        <v>250</v>
      </c>
      <c r="D15" s="572">
        <v>192.76</v>
      </c>
      <c r="E15" s="137">
        <v>7</v>
      </c>
      <c r="F15" s="579">
        <v>170.8</v>
      </c>
      <c r="G15" s="573">
        <v>7</v>
      </c>
      <c r="H15" s="572">
        <v>206.2</v>
      </c>
      <c r="I15" s="137">
        <v>7</v>
      </c>
      <c r="J15" s="575">
        <v>199</v>
      </c>
      <c r="K15" s="139">
        <v>6</v>
      </c>
      <c r="L15" s="572">
        <f>+D15+H15+J15</f>
        <v>597.96</v>
      </c>
      <c r="M15" s="174">
        <v>7</v>
      </c>
    </row>
    <row r="16" spans="2:13" ht="13.5" thickBot="1">
      <c r="B16" s="128" t="s">
        <v>883</v>
      </c>
      <c r="C16" s="130" t="s">
        <v>859</v>
      </c>
      <c r="D16" s="610">
        <v>0</v>
      </c>
      <c r="E16" s="138"/>
      <c r="F16" s="583">
        <v>143.23</v>
      </c>
      <c r="G16" s="140">
        <v>8</v>
      </c>
      <c r="H16" s="582">
        <v>159.12</v>
      </c>
      <c r="I16" s="138">
        <v>8</v>
      </c>
      <c r="J16" s="127">
        <v>0</v>
      </c>
      <c r="K16" s="140" t="s">
        <v>0</v>
      </c>
      <c r="L16" s="582">
        <f>+F16+H16+J16</f>
        <v>302.35</v>
      </c>
      <c r="M16" s="175">
        <v>8</v>
      </c>
    </row>
    <row r="18" ht="13.5" thickBot="1"/>
    <row r="19" spans="2:13" ht="12.75">
      <c r="B19" s="294"/>
      <c r="C19" s="587"/>
      <c r="D19" s="106" t="s">
        <v>892</v>
      </c>
      <c r="E19" s="354"/>
      <c r="F19" s="106" t="s">
        <v>891</v>
      </c>
      <c r="G19" s="355"/>
      <c r="H19" s="354" t="s">
        <v>889</v>
      </c>
      <c r="I19" s="354"/>
      <c r="J19" s="106" t="s">
        <v>890</v>
      </c>
      <c r="K19" s="355"/>
      <c r="L19" s="107"/>
      <c r="M19" s="588"/>
    </row>
    <row r="20" spans="2:13" ht="12.75">
      <c r="B20" s="295" t="s">
        <v>901</v>
      </c>
      <c r="C20" s="589" t="s">
        <v>895</v>
      </c>
      <c r="D20" s="600" t="s">
        <v>857</v>
      </c>
      <c r="E20" s="601"/>
      <c r="F20" s="602" t="s">
        <v>882</v>
      </c>
      <c r="G20" s="603"/>
      <c r="H20" s="601" t="s">
        <v>886</v>
      </c>
      <c r="I20" s="601"/>
      <c r="J20" s="602" t="s">
        <v>894</v>
      </c>
      <c r="K20" s="603"/>
      <c r="L20" s="200" t="s">
        <v>679</v>
      </c>
      <c r="M20" s="591" t="s">
        <v>290</v>
      </c>
    </row>
    <row r="21" spans="2:13" ht="13.5" thickBot="1">
      <c r="B21" s="295"/>
      <c r="C21" s="589"/>
      <c r="D21" s="266" t="s">
        <v>858</v>
      </c>
      <c r="E21" s="593" t="s">
        <v>885</v>
      </c>
      <c r="F21" s="266" t="s">
        <v>858</v>
      </c>
      <c r="G21" s="281" t="s">
        <v>884</v>
      </c>
      <c r="H21" s="592" t="s">
        <v>858</v>
      </c>
      <c r="I21" s="593" t="s">
        <v>885</v>
      </c>
      <c r="J21" s="266" t="s">
        <v>887</v>
      </c>
      <c r="K21" s="281" t="s">
        <v>885</v>
      </c>
      <c r="L21" s="200" t="s">
        <v>893</v>
      </c>
      <c r="M21" s="591" t="s">
        <v>0</v>
      </c>
    </row>
    <row r="22" spans="2:13" ht="12.75">
      <c r="B22" s="25" t="s">
        <v>866</v>
      </c>
      <c r="C22" s="152" t="s">
        <v>865</v>
      </c>
      <c r="D22" s="595">
        <v>315.2</v>
      </c>
      <c r="E22" s="252">
        <v>1</v>
      </c>
      <c r="F22" s="596">
        <v>0</v>
      </c>
      <c r="G22" s="597"/>
      <c r="H22" s="607">
        <v>335.37</v>
      </c>
      <c r="I22" s="252">
        <v>2</v>
      </c>
      <c r="J22" s="25">
        <v>337.15</v>
      </c>
      <c r="K22" s="251">
        <v>1</v>
      </c>
      <c r="L22" s="595">
        <f>+D22+H22+J22</f>
        <v>987.7199999999999</v>
      </c>
      <c r="M22" s="585">
        <v>1</v>
      </c>
    </row>
    <row r="23" spans="2:13" ht="12.75">
      <c r="B23" s="22" t="s">
        <v>870</v>
      </c>
      <c r="C23" s="33" t="s">
        <v>250</v>
      </c>
      <c r="D23" s="576">
        <v>245.48</v>
      </c>
      <c r="E23" s="573">
        <v>3</v>
      </c>
      <c r="F23" s="22">
        <v>251.84</v>
      </c>
      <c r="G23" s="137">
        <v>3</v>
      </c>
      <c r="H23" s="575">
        <v>345.36</v>
      </c>
      <c r="I23" s="139">
        <v>1</v>
      </c>
      <c r="J23" s="22">
        <v>299.85</v>
      </c>
      <c r="K23" s="137">
        <v>2</v>
      </c>
      <c r="L23" s="22">
        <f>+F23+H23+J23</f>
        <v>897.0500000000001</v>
      </c>
      <c r="M23" s="174">
        <v>2</v>
      </c>
    </row>
    <row r="24" spans="2:13" ht="12.75">
      <c r="B24" s="22" t="s">
        <v>869</v>
      </c>
      <c r="C24" s="33" t="s">
        <v>865</v>
      </c>
      <c r="D24" s="580">
        <v>182.95</v>
      </c>
      <c r="E24" s="573">
        <v>5</v>
      </c>
      <c r="F24" s="22">
        <v>254.71</v>
      </c>
      <c r="G24" s="137">
        <v>2</v>
      </c>
      <c r="H24" s="575">
        <v>298.76</v>
      </c>
      <c r="I24" s="139">
        <v>3</v>
      </c>
      <c r="J24" s="572">
        <v>275.9</v>
      </c>
      <c r="K24" s="137">
        <v>3</v>
      </c>
      <c r="L24" s="572">
        <f>+F24+H24+J24</f>
        <v>829.37</v>
      </c>
      <c r="M24" s="174">
        <v>3</v>
      </c>
    </row>
    <row r="25" spans="2:13" ht="12.75">
      <c r="B25" s="22" t="s">
        <v>867</v>
      </c>
      <c r="C25" s="33" t="s">
        <v>865</v>
      </c>
      <c r="D25" s="572">
        <v>258.1</v>
      </c>
      <c r="E25" s="139">
        <v>2</v>
      </c>
      <c r="F25" s="22">
        <v>271.44</v>
      </c>
      <c r="G25" s="137">
        <v>1</v>
      </c>
      <c r="H25" s="579">
        <v>240.56</v>
      </c>
      <c r="I25" s="573">
        <v>5</v>
      </c>
      <c r="J25" s="572">
        <v>248.5</v>
      </c>
      <c r="K25" s="137">
        <v>5</v>
      </c>
      <c r="L25" s="572">
        <f>+D25+F25+J25</f>
        <v>778.04</v>
      </c>
      <c r="M25" s="174">
        <v>4</v>
      </c>
    </row>
    <row r="26" spans="2:13" ht="12.75">
      <c r="B26" s="22" t="s">
        <v>868</v>
      </c>
      <c r="C26" s="33" t="s">
        <v>865</v>
      </c>
      <c r="D26" s="580">
        <v>209.45</v>
      </c>
      <c r="E26" s="573">
        <v>4</v>
      </c>
      <c r="F26" s="22">
        <v>225.43</v>
      </c>
      <c r="G26" s="137">
        <v>4</v>
      </c>
      <c r="H26" s="575">
        <v>259.03</v>
      </c>
      <c r="I26" s="139">
        <v>4</v>
      </c>
      <c r="J26" s="22">
        <v>263.85</v>
      </c>
      <c r="K26" s="137">
        <v>4</v>
      </c>
      <c r="L26" s="22">
        <f>+F26+H26+J26</f>
        <v>748.31</v>
      </c>
      <c r="M26" s="174">
        <v>5</v>
      </c>
    </row>
    <row r="27" spans="2:13" ht="13.5" thickBot="1">
      <c r="B27" s="128" t="s">
        <v>871</v>
      </c>
      <c r="C27" s="130" t="s">
        <v>250</v>
      </c>
      <c r="D27" s="594">
        <v>92.98</v>
      </c>
      <c r="E27" s="574">
        <v>6</v>
      </c>
      <c r="F27" s="128">
        <v>131.28</v>
      </c>
      <c r="G27" s="138">
        <v>5</v>
      </c>
      <c r="H27" s="583">
        <v>162.24</v>
      </c>
      <c r="I27" s="140">
        <v>6</v>
      </c>
      <c r="J27" s="128">
        <v>166.75</v>
      </c>
      <c r="K27" s="138">
        <v>7</v>
      </c>
      <c r="L27" s="128">
        <f>+F27+H27+J27</f>
        <v>460.27</v>
      </c>
      <c r="M27" s="175">
        <v>6</v>
      </c>
    </row>
    <row r="29" ht="13.5" thickBot="1"/>
    <row r="30" spans="2:13" ht="12.75">
      <c r="B30" s="294"/>
      <c r="C30" s="588"/>
      <c r="D30" s="354" t="s">
        <v>892</v>
      </c>
      <c r="E30" s="354"/>
      <c r="F30" s="106" t="s">
        <v>891</v>
      </c>
      <c r="G30" s="355"/>
      <c r="H30" s="106" t="s">
        <v>889</v>
      </c>
      <c r="I30" s="355"/>
      <c r="J30" s="354" t="s">
        <v>890</v>
      </c>
      <c r="K30" s="354"/>
      <c r="L30" s="294"/>
      <c r="M30" s="588"/>
    </row>
    <row r="31" spans="2:13" ht="12.75">
      <c r="B31" s="295" t="s">
        <v>902</v>
      </c>
      <c r="C31" s="591" t="s">
        <v>895</v>
      </c>
      <c r="D31" s="199" t="s">
        <v>857</v>
      </c>
      <c r="E31" s="199"/>
      <c r="F31" s="604" t="s">
        <v>882</v>
      </c>
      <c r="G31" s="202"/>
      <c r="H31" s="198" t="s">
        <v>886</v>
      </c>
      <c r="I31" s="202"/>
      <c r="J31" s="590" t="s">
        <v>888</v>
      </c>
      <c r="K31" s="199"/>
      <c r="L31" s="295" t="s">
        <v>679</v>
      </c>
      <c r="M31" s="591" t="s">
        <v>290</v>
      </c>
    </row>
    <row r="32" spans="2:13" ht="12.75">
      <c r="B32" s="296"/>
      <c r="C32" s="310"/>
      <c r="D32" s="109" t="s">
        <v>858</v>
      </c>
      <c r="E32" s="108" t="s">
        <v>885</v>
      </c>
      <c r="F32" s="102" t="s">
        <v>858</v>
      </c>
      <c r="G32" s="104" t="s">
        <v>884</v>
      </c>
      <c r="H32" s="102" t="s">
        <v>858</v>
      </c>
      <c r="I32" s="104" t="s">
        <v>885</v>
      </c>
      <c r="J32" s="109" t="s">
        <v>887</v>
      </c>
      <c r="K32" s="108" t="s">
        <v>885</v>
      </c>
      <c r="L32" s="296" t="s">
        <v>893</v>
      </c>
      <c r="M32" s="310" t="s">
        <v>0</v>
      </c>
    </row>
    <row r="33" spans="2:13" ht="12.75">
      <c r="B33" s="22" t="s">
        <v>872</v>
      </c>
      <c r="C33" s="23" t="s">
        <v>859</v>
      </c>
      <c r="D33" s="579">
        <v>465.95</v>
      </c>
      <c r="E33" s="573">
        <v>1</v>
      </c>
      <c r="F33" s="22">
        <v>472.85</v>
      </c>
      <c r="G33" s="137">
        <v>1</v>
      </c>
      <c r="H33" s="572">
        <v>467.95</v>
      </c>
      <c r="I33" s="137">
        <v>1</v>
      </c>
      <c r="J33" s="3">
        <v>495.98</v>
      </c>
      <c r="K33" s="139">
        <v>1</v>
      </c>
      <c r="L33" s="572">
        <f>+F33+H33+J33</f>
        <v>1436.78</v>
      </c>
      <c r="M33" s="598">
        <v>1</v>
      </c>
    </row>
    <row r="34" spans="2:13" ht="12.75">
      <c r="B34" s="22" t="s">
        <v>873</v>
      </c>
      <c r="C34" s="23" t="s">
        <v>859</v>
      </c>
      <c r="D34" s="575">
        <v>452.45</v>
      </c>
      <c r="E34" s="139">
        <v>2</v>
      </c>
      <c r="F34" s="22">
        <v>471.38</v>
      </c>
      <c r="G34" s="137">
        <v>2</v>
      </c>
      <c r="H34" s="572">
        <v>461.55</v>
      </c>
      <c r="I34" s="137">
        <v>2</v>
      </c>
      <c r="J34" s="581">
        <v>439.24</v>
      </c>
      <c r="K34" s="573">
        <v>2</v>
      </c>
      <c r="L34" s="572">
        <f>+D34+F34+H34</f>
        <v>1385.3799999999999</v>
      </c>
      <c r="M34" s="598">
        <v>2</v>
      </c>
    </row>
    <row r="35" spans="2:13" ht="12.75">
      <c r="B35" s="22" t="s">
        <v>874</v>
      </c>
      <c r="C35" s="23" t="s">
        <v>859</v>
      </c>
      <c r="D35" s="608">
        <v>440.45</v>
      </c>
      <c r="E35" s="609">
        <v>3</v>
      </c>
      <c r="F35" s="572">
        <v>445.9</v>
      </c>
      <c r="G35" s="137">
        <v>3</v>
      </c>
      <c r="H35" s="580">
        <v>432.19</v>
      </c>
      <c r="I35" s="577">
        <v>3</v>
      </c>
      <c r="J35" s="3">
        <v>439.99</v>
      </c>
      <c r="K35" s="139">
        <v>3</v>
      </c>
      <c r="L35" s="572">
        <f>+D35+F35+J35</f>
        <v>1326.34</v>
      </c>
      <c r="M35" s="598">
        <v>3</v>
      </c>
    </row>
    <row r="36" spans="2:13" ht="12.75">
      <c r="B36" s="22" t="s">
        <v>875</v>
      </c>
      <c r="C36" s="23" t="s">
        <v>878</v>
      </c>
      <c r="D36" s="579">
        <v>350.1</v>
      </c>
      <c r="E36" s="573">
        <v>4</v>
      </c>
      <c r="F36" s="572">
        <v>396.7</v>
      </c>
      <c r="G36" s="137">
        <v>4</v>
      </c>
      <c r="H36" s="572">
        <v>388.06</v>
      </c>
      <c r="I36" s="137">
        <v>4</v>
      </c>
      <c r="J36" s="3">
        <v>399.42</v>
      </c>
      <c r="K36" s="139">
        <v>4</v>
      </c>
      <c r="L36" s="572">
        <f>+F36+H36+J36</f>
        <v>1184.18</v>
      </c>
      <c r="M36" s="598">
        <v>4</v>
      </c>
    </row>
    <row r="37" spans="2:13" ht="12.75">
      <c r="B37" s="22" t="s">
        <v>876</v>
      </c>
      <c r="C37" s="23" t="s">
        <v>878</v>
      </c>
      <c r="D37" s="575">
        <v>329.63</v>
      </c>
      <c r="E37" s="139">
        <v>5</v>
      </c>
      <c r="F37" s="572">
        <v>281.1</v>
      </c>
      <c r="G37" s="137">
        <v>5</v>
      </c>
      <c r="H37" s="576">
        <v>0</v>
      </c>
      <c r="I37" s="137"/>
      <c r="J37" s="575">
        <v>311.2</v>
      </c>
      <c r="K37" s="139">
        <v>5</v>
      </c>
      <c r="L37" s="22">
        <f>+D37+F37+H37+J37</f>
        <v>921.9300000000001</v>
      </c>
      <c r="M37" s="598">
        <v>5</v>
      </c>
    </row>
    <row r="38" spans="2:13" ht="13.5" thickBot="1">
      <c r="B38" s="128" t="s">
        <v>877</v>
      </c>
      <c r="C38" s="129" t="s">
        <v>878</v>
      </c>
      <c r="D38" s="583">
        <v>277.84</v>
      </c>
      <c r="E38" s="140">
        <v>6</v>
      </c>
      <c r="F38" s="594">
        <v>0</v>
      </c>
      <c r="G38" s="138"/>
      <c r="H38" s="128">
        <v>0</v>
      </c>
      <c r="I38" s="138"/>
      <c r="J38" s="127">
        <v>0</v>
      </c>
      <c r="K38" s="140"/>
      <c r="L38" s="128">
        <f>+D38+F38+H38+J38</f>
        <v>277.84</v>
      </c>
      <c r="M38" s="599">
        <v>6</v>
      </c>
    </row>
    <row r="40" ht="13.5" thickBot="1"/>
    <row r="41" spans="2:13" ht="12.75">
      <c r="B41" s="294"/>
      <c r="C41" s="588"/>
      <c r="D41" s="106" t="s">
        <v>892</v>
      </c>
      <c r="E41" s="354"/>
      <c r="F41" s="106" t="s">
        <v>891</v>
      </c>
      <c r="G41" s="355"/>
      <c r="H41" s="354" t="s">
        <v>889</v>
      </c>
      <c r="I41" s="354"/>
      <c r="J41" s="106" t="s">
        <v>890</v>
      </c>
      <c r="K41" s="355"/>
      <c r="L41" s="605"/>
      <c r="M41" s="588"/>
    </row>
    <row r="42" spans="2:13" ht="12.75">
      <c r="B42" s="295" t="s">
        <v>903</v>
      </c>
      <c r="C42" s="591" t="s">
        <v>542</v>
      </c>
      <c r="D42" s="198" t="s">
        <v>857</v>
      </c>
      <c r="E42" s="199"/>
      <c r="F42" s="604" t="s">
        <v>882</v>
      </c>
      <c r="G42" s="202"/>
      <c r="H42" s="199" t="s">
        <v>886</v>
      </c>
      <c r="I42" s="199"/>
      <c r="J42" s="604" t="s">
        <v>888</v>
      </c>
      <c r="K42" s="202"/>
      <c r="L42" s="606" t="s">
        <v>679</v>
      </c>
      <c r="M42" s="591" t="s">
        <v>290</v>
      </c>
    </row>
    <row r="43" spans="2:15" ht="12.75">
      <c r="B43" s="296"/>
      <c r="C43" s="310"/>
      <c r="D43" s="102" t="s">
        <v>858</v>
      </c>
      <c r="E43" s="108" t="s">
        <v>885</v>
      </c>
      <c r="F43" s="102" t="s">
        <v>858</v>
      </c>
      <c r="G43" s="104" t="s">
        <v>884</v>
      </c>
      <c r="H43" s="109" t="s">
        <v>858</v>
      </c>
      <c r="I43" s="108" t="s">
        <v>885</v>
      </c>
      <c r="J43" s="102" t="s">
        <v>887</v>
      </c>
      <c r="K43" s="104" t="s">
        <v>885</v>
      </c>
      <c r="L43" s="606" t="s">
        <v>893</v>
      </c>
      <c r="M43" s="310" t="s">
        <v>0</v>
      </c>
      <c r="O43" t="s">
        <v>0</v>
      </c>
    </row>
    <row r="44" spans="2:13" ht="12.75">
      <c r="B44" s="51" t="s">
        <v>879</v>
      </c>
      <c r="C44" s="23"/>
      <c r="D44" s="572">
        <v>357.95</v>
      </c>
      <c r="E44" s="139">
        <v>1</v>
      </c>
      <c r="F44" s="572">
        <v>380.7</v>
      </c>
      <c r="G44" s="23">
        <v>1</v>
      </c>
      <c r="H44" s="575">
        <v>373.82</v>
      </c>
      <c r="I44" s="33">
        <v>1</v>
      </c>
      <c r="J44" s="576">
        <v>0</v>
      </c>
      <c r="K44" s="23"/>
      <c r="L44" s="575">
        <f>+D44+F44+H44</f>
        <v>1112.47</v>
      </c>
      <c r="M44" s="174">
        <v>1</v>
      </c>
    </row>
    <row r="45" spans="2:13" ht="12.75">
      <c r="B45" s="22" t="s">
        <v>880</v>
      </c>
      <c r="C45" s="23"/>
      <c r="D45" s="572">
        <v>303.7</v>
      </c>
      <c r="E45" s="139">
        <v>2</v>
      </c>
      <c r="F45" s="22">
        <v>313.66</v>
      </c>
      <c r="G45" s="23">
        <v>2</v>
      </c>
      <c r="H45" s="575">
        <v>365.26</v>
      </c>
      <c r="I45" s="33">
        <v>2</v>
      </c>
      <c r="J45" s="576">
        <v>0</v>
      </c>
      <c r="K45" s="23"/>
      <c r="L45" s="3">
        <f>+D45+F45+H45</f>
        <v>982.62</v>
      </c>
      <c r="M45" s="174">
        <v>2</v>
      </c>
    </row>
    <row r="46" spans="2:13" ht="13.5" thickBot="1">
      <c r="B46" s="128" t="s">
        <v>881</v>
      </c>
      <c r="C46" s="129"/>
      <c r="D46" s="610">
        <v>188.78</v>
      </c>
      <c r="E46" s="574">
        <v>3</v>
      </c>
      <c r="F46" s="582">
        <v>261.4</v>
      </c>
      <c r="G46" s="129">
        <v>3</v>
      </c>
      <c r="H46" s="583">
        <v>224.33</v>
      </c>
      <c r="I46" s="130">
        <v>3</v>
      </c>
      <c r="J46" s="128">
        <v>215.33</v>
      </c>
      <c r="K46" s="129">
        <v>1</v>
      </c>
      <c r="L46" s="583">
        <f>+F46+H46+J46</f>
        <v>701.0600000000001</v>
      </c>
      <c r="M46" s="175">
        <v>3</v>
      </c>
    </row>
  </sheetData>
  <printOptions/>
  <pageMargins left="0.1968503937007874" right="0.15748031496062992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Tomica Feldhofer</dc:creator>
  <cp:keywords/>
  <dc:description/>
  <cp:lastModifiedBy>Darko</cp:lastModifiedBy>
  <cp:lastPrinted>2008-10-20T13:11:28Z</cp:lastPrinted>
  <dcterms:created xsi:type="dcterms:W3CDTF">2006-05-08T09:40:52Z</dcterms:created>
  <dcterms:modified xsi:type="dcterms:W3CDTF">2008-11-05T12:36:14Z</dcterms:modified>
  <cp:category/>
  <cp:version/>
  <cp:contentType/>
  <cp:contentStatus/>
</cp:coreProperties>
</file>